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Lkvr0eATc73+S1pfj9Wz/veoNG3VUrucyh9vqEu13lcPDKQzA0O8zXW3vopocL7MZzyOQVSkyumyznDbOJ1A8A==" workbookSaltValue="GuNHG63rrxRu4c22fJ6MPA==" workbookSpinCount="100000" lockStructure="1"/>
  <bookViews>
    <workbookView xWindow="0" yWindow="0" windowWidth="20490" windowHeight="7620" tabRatio="919" activeTab="4"/>
  </bookViews>
  <sheets>
    <sheet name="Portada" sheetId="11" r:id="rId1"/>
    <sheet name="Datos proyecto" sheetId="10" r:id="rId2"/>
    <sheet name="Aparatos y Equipos" sheetId="3" r:id="rId3"/>
    <sheet name="Edificación e instalaciones" sheetId="17" r:id="rId4"/>
    <sheet name="Instalaciones renovables" sheetId="19" r:id="rId5"/>
    <sheet name="Activos inmateriales" sheetId="18" r:id="rId6"/>
    <sheet name="Hoja resumen" sheetId="1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5" l="1"/>
  <c r="D13" i="19"/>
  <c r="D18" i="19" s="1"/>
  <c r="D4" i="19" s="1"/>
  <c r="K10" i="19"/>
  <c r="J10" i="19"/>
  <c r="L10" i="19" s="1"/>
  <c r="I10" i="19"/>
  <c r="D10" i="19"/>
  <c r="K9" i="19"/>
  <c r="J9" i="19"/>
  <c r="I9" i="19"/>
  <c r="K8" i="19"/>
  <c r="J8" i="19"/>
  <c r="I8" i="19"/>
  <c r="K7" i="19"/>
  <c r="J7" i="19"/>
  <c r="I7" i="19"/>
  <c r="K6" i="19"/>
  <c r="J6" i="19"/>
  <c r="L6" i="19" s="1"/>
  <c r="I6" i="19"/>
  <c r="K5" i="19"/>
  <c r="J5" i="19"/>
  <c r="I5" i="19"/>
  <c r="K4" i="19"/>
  <c r="J4" i="19"/>
  <c r="L4" i="19" s="1"/>
  <c r="I4" i="19"/>
  <c r="L9" i="19" l="1"/>
  <c r="L8" i="19"/>
  <c r="L7" i="19"/>
  <c r="L5" i="19"/>
  <c r="D6" i="17"/>
  <c r="D5" i="3"/>
  <c r="D6" i="15" l="1"/>
  <c r="D6" i="18" l="1"/>
  <c r="D7" i="15" s="1"/>
  <c r="D8" i="15" l="1"/>
  <c r="E6" i="15" s="1"/>
  <c r="E5" i="15" l="1"/>
  <c r="E7" i="15"/>
  <c r="D9" i="10"/>
  <c r="E8" i="15" l="1"/>
</calcChain>
</file>

<file path=xl/sharedStrings.xml><?xml version="1.0" encoding="utf-8"?>
<sst xmlns="http://schemas.openxmlformats.org/spreadsheetml/2006/main" count="1384" uniqueCount="227">
  <si>
    <t>Título del proyecto</t>
  </si>
  <si>
    <t xml:space="preserve">Presupuesto Proyecto  </t>
  </si>
  <si>
    <t>PRESUPUESTO DEL PROYECTO</t>
  </si>
  <si>
    <t>Presupuesto total (Euros)</t>
  </si>
  <si>
    <t>Total</t>
  </si>
  <si>
    <t>Aparatos y equipos de producción</t>
  </si>
  <si>
    <t>Hoja de presupuesto por proyecto</t>
  </si>
  <si>
    <t>Edificación e instalaciones</t>
  </si>
  <si>
    <t>Activos inmateriales</t>
  </si>
  <si>
    <t>%</t>
  </si>
  <si>
    <t>Inversiones en aparatos y equipos</t>
  </si>
  <si>
    <t>Adquisición de activos fijos materiales vinculados a la producción y a los objetivos del proyecto. Quedan excluidos los elementos de transporte exterior</t>
  </si>
  <si>
    <t>Equipo 1</t>
  </si>
  <si>
    <t>Equipo 2</t>
  </si>
  <si>
    <t>Equipo 3</t>
  </si>
  <si>
    <t>Equipo 4</t>
  </si>
  <si>
    <t>Equipo 5</t>
  </si>
  <si>
    <t>Equipo 6</t>
  </si>
  <si>
    <t>Nombre equipo:</t>
  </si>
  <si>
    <t>Descripción:</t>
  </si>
  <si>
    <t>Marca y modelo:</t>
  </si>
  <si>
    <t>Equipo 7</t>
  </si>
  <si>
    <t>Equipo 8</t>
  </si>
  <si>
    <t>Equipo 9</t>
  </si>
  <si>
    <t>Equipo 10</t>
  </si>
  <si>
    <t>Equipo 11</t>
  </si>
  <si>
    <t>Equipo 12</t>
  </si>
  <si>
    <t>Equipo 13</t>
  </si>
  <si>
    <t>Equipo 14</t>
  </si>
  <si>
    <t>Equipo 15</t>
  </si>
  <si>
    <t>Equipo 16</t>
  </si>
  <si>
    <t>Equipo 17</t>
  </si>
  <si>
    <t>Equipo 18</t>
  </si>
  <si>
    <t>Equipo 19</t>
  </si>
  <si>
    <t>Equipo 20</t>
  </si>
  <si>
    <t>Equipo 21</t>
  </si>
  <si>
    <t>Equipo 22</t>
  </si>
  <si>
    <t>Equipo 23</t>
  </si>
  <si>
    <t>Equipo 24</t>
  </si>
  <si>
    <t>Equipo 25</t>
  </si>
  <si>
    <t>Equipo 26</t>
  </si>
  <si>
    <t>Equipo 27</t>
  </si>
  <si>
    <t>Equipo 28</t>
  </si>
  <si>
    <t>Equipo 29</t>
  </si>
  <si>
    <t>Equipo 30</t>
  </si>
  <si>
    <t>Equipo 31</t>
  </si>
  <si>
    <t>Equipo 32</t>
  </si>
  <si>
    <t>Equipo 33</t>
  </si>
  <si>
    <t>Equipo 34</t>
  </si>
  <si>
    <t>Equipo 35</t>
  </si>
  <si>
    <t>Equipo 36</t>
  </si>
  <si>
    <t>Equipo 37</t>
  </si>
  <si>
    <t>Equipo 38</t>
  </si>
  <si>
    <t>Equipo 39</t>
  </si>
  <si>
    <t>Equipo 40</t>
  </si>
  <si>
    <t>Equipo 41</t>
  </si>
  <si>
    <t>Equipo 42</t>
  </si>
  <si>
    <t>Equipo 43</t>
  </si>
  <si>
    <t>Equipo 44</t>
  </si>
  <si>
    <t>Equipo 45</t>
  </si>
  <si>
    <t>Equipo 46</t>
  </si>
  <si>
    <t>Equipo 47</t>
  </si>
  <si>
    <t>Equipo 48</t>
  </si>
  <si>
    <t>Equipo 49</t>
  </si>
  <si>
    <t>Equipo 50</t>
  </si>
  <si>
    <t>Equipo 51</t>
  </si>
  <si>
    <t>Equipo 52</t>
  </si>
  <si>
    <t>Equipo 53</t>
  </si>
  <si>
    <t>Equipo 54</t>
  </si>
  <si>
    <t>Equipo 55</t>
  </si>
  <si>
    <t>Equipo 56</t>
  </si>
  <si>
    <t>Equipo 57</t>
  </si>
  <si>
    <t>Equipo 58</t>
  </si>
  <si>
    <t>Equipo 59</t>
  </si>
  <si>
    <t>Equipo 60</t>
  </si>
  <si>
    <t>Inversiones en edificación e instalaciones</t>
  </si>
  <si>
    <t>Inversión a realizar</t>
  </si>
  <si>
    <t xml:space="preserve">Indicar si es una instalación existente: </t>
  </si>
  <si>
    <t>Existente / Nueva instalación</t>
  </si>
  <si>
    <t>Instalación 1</t>
  </si>
  <si>
    <t>Instalación 2</t>
  </si>
  <si>
    <t>Importe de adquisición (sin IVA) en EUROS:</t>
  </si>
  <si>
    <t>Instalación 3</t>
  </si>
  <si>
    <t>Instalación 4</t>
  </si>
  <si>
    <t>Instalación 5</t>
  </si>
  <si>
    <t>Instalación 6</t>
  </si>
  <si>
    <t>Instalación 7</t>
  </si>
  <si>
    <t>Instalación 8</t>
  </si>
  <si>
    <t>Instalación 9</t>
  </si>
  <si>
    <t>Instalación 10</t>
  </si>
  <si>
    <t>Instalación 11</t>
  </si>
  <si>
    <t>Instalación 12</t>
  </si>
  <si>
    <t>Instalación 13</t>
  </si>
  <si>
    <t>Instalación 14</t>
  </si>
  <si>
    <t>Instalación 15</t>
  </si>
  <si>
    <t>Instalación 16</t>
  </si>
  <si>
    <t>Instalación 17</t>
  </si>
  <si>
    <t>Instalación 18</t>
  </si>
  <si>
    <t>Instalación 19</t>
  </si>
  <si>
    <t>Instalación 20</t>
  </si>
  <si>
    <t>Instalación 21</t>
  </si>
  <si>
    <t>Instalación 22</t>
  </si>
  <si>
    <t>Instalación 23</t>
  </si>
  <si>
    <t>Instalación 24</t>
  </si>
  <si>
    <t>Instalación 25</t>
  </si>
  <si>
    <t>Instalación 26</t>
  </si>
  <si>
    <t>Instalación 27</t>
  </si>
  <si>
    <t>Instalación 28</t>
  </si>
  <si>
    <t>Instalación 29</t>
  </si>
  <si>
    <t>Instalación 30</t>
  </si>
  <si>
    <t>Instalación 31</t>
  </si>
  <si>
    <t>Instalación 32</t>
  </si>
  <si>
    <t>Instalación 33</t>
  </si>
  <si>
    <t>Instalación 34</t>
  </si>
  <si>
    <t>Instalación 35</t>
  </si>
  <si>
    <t>Instalación 36</t>
  </si>
  <si>
    <t>Instalación 37</t>
  </si>
  <si>
    <t>Instalación 38</t>
  </si>
  <si>
    <t>Instalación 39</t>
  </si>
  <si>
    <t>Instalación 40</t>
  </si>
  <si>
    <t>Instalación 41</t>
  </si>
  <si>
    <t>Instalación 42</t>
  </si>
  <si>
    <t>Inversiones en activos inmateriales</t>
  </si>
  <si>
    <t>Nombre del activo inmaterial:</t>
  </si>
  <si>
    <t xml:space="preserve">Tipo de activo: </t>
  </si>
  <si>
    <t>(Seleccionar) Derechos / Licencias / Know-how / Conocimientos técnicos no patentados / Otros</t>
  </si>
  <si>
    <t>Activo inmaterial 1</t>
  </si>
  <si>
    <t>Activo inmaterial 2</t>
  </si>
  <si>
    <t>Activo inmaterial 3</t>
  </si>
  <si>
    <t>Activo inmaterial 4</t>
  </si>
  <si>
    <t>Activo inmaterial 5</t>
  </si>
  <si>
    <t>Activo inmaterial 6</t>
  </si>
  <si>
    <t>Activo inmaterial 7</t>
  </si>
  <si>
    <t>Activo inmaterial 8</t>
  </si>
  <si>
    <t>Activo inmaterial 9</t>
  </si>
  <si>
    <t>Activo inmaterial 10</t>
  </si>
  <si>
    <t>Activo inmaterial 11</t>
  </si>
  <si>
    <t>Activo inmaterial 12</t>
  </si>
  <si>
    <t>Activo inmaterial 13</t>
  </si>
  <si>
    <t>Activo inmaterial 14</t>
  </si>
  <si>
    <t>Activo inmaterial 15</t>
  </si>
  <si>
    <t>Activo inmaterial 16</t>
  </si>
  <si>
    <t>Activo inmaterial 17</t>
  </si>
  <si>
    <t>Activo inmaterial 18</t>
  </si>
  <si>
    <t>Activo inmaterial 19</t>
  </si>
  <si>
    <t>Activo inmaterial 20</t>
  </si>
  <si>
    <t>Activo inmaterial 21</t>
  </si>
  <si>
    <t>Activo inmaterial 22</t>
  </si>
  <si>
    <t>Activo inmaterial 23</t>
  </si>
  <si>
    <t>Activo inmaterial 24</t>
  </si>
  <si>
    <t>Activo inmaterial 25</t>
  </si>
  <si>
    <t>Activo inmaterial 26</t>
  </si>
  <si>
    <t>Activo inmaterial 27</t>
  </si>
  <si>
    <t>Activo inmaterial 28</t>
  </si>
  <si>
    <t>Activo inmaterial 29</t>
  </si>
  <si>
    <t>Activo inmaterial 30</t>
  </si>
  <si>
    <t>Activo inmaterial 31</t>
  </si>
  <si>
    <t>Activo inmaterial 32</t>
  </si>
  <si>
    <t>Activo inmaterial 33</t>
  </si>
  <si>
    <t>Activo inmaterial 34</t>
  </si>
  <si>
    <t>Activo inmaterial 35</t>
  </si>
  <si>
    <t>Activo inmaterial 36</t>
  </si>
  <si>
    <t>Activo inmaterial 37</t>
  </si>
  <si>
    <t>Activo inmaterial 38</t>
  </si>
  <si>
    <t>Activo inmaterial 39</t>
  </si>
  <si>
    <t>Activo inmaterial 40</t>
  </si>
  <si>
    <t>Importe total</t>
  </si>
  <si>
    <t xml:space="preserve">Importe total: </t>
  </si>
  <si>
    <t>Nombre de la entidad:</t>
  </si>
  <si>
    <t>NIF de la entidad:</t>
  </si>
  <si>
    <t>Equipo 61</t>
  </si>
  <si>
    <t>Equipo 62</t>
  </si>
  <si>
    <t>Equipo 63</t>
  </si>
  <si>
    <t>Equipo 64</t>
  </si>
  <si>
    <t>Equipo 65</t>
  </si>
  <si>
    <t>Equipo 66</t>
  </si>
  <si>
    <t>Equipo 67</t>
  </si>
  <si>
    <t>Equipo 68</t>
  </si>
  <si>
    <t>Equipo 69</t>
  </si>
  <si>
    <t>Equipo 70</t>
  </si>
  <si>
    <t>Línea de producción afectada:</t>
  </si>
  <si>
    <t xml:space="preserve">Instalación en la que se hará la inversión (Ref. Catastral): </t>
  </si>
  <si>
    <t xml:space="preserve">Descripción detallada de la inversión a realizar: </t>
  </si>
  <si>
    <t xml:space="preserve">Fecha estimada de la inversión: </t>
  </si>
  <si>
    <t xml:space="preserve">Fecha estimada de la adquisición: </t>
  </si>
  <si>
    <t>Ficha de presupuesto del proyecto</t>
  </si>
  <si>
    <t>Convocatoria de ayudas a proyectos para el impulso a la cadena de valor del vehículo eléctrico y conectado dentro del PERTE del vehículo eléctrico y conectado (PERTE VEC) en el marco del PRTR en el año 2023</t>
  </si>
  <si>
    <t>Sección A de BATERÍAS DEL VEHÍCULO ELÉCTRICO</t>
  </si>
  <si>
    <t>Capacidad productiva (unidades/año):</t>
  </si>
  <si>
    <t>Función específica del equipo dentro del proyecto:</t>
  </si>
  <si>
    <t>Justificación de la necesidad del equipo en el proyecto</t>
  </si>
  <si>
    <t>Justificación de la necesidad de la inversión para el proyecto:</t>
  </si>
  <si>
    <t>Líneas de producción que se encuentran en la instalación afectada:</t>
  </si>
  <si>
    <t xml:space="preserve">Importe de la inversión sin IVA (euros): </t>
  </si>
  <si>
    <t>Inversiones materiales para la adquisición, construcción, ampliación o adecuación de naves industriales, así como de sus instalaciones y equipos no vinculados directamente al proceso productivo (las inversiones en instalaciones de generación de energía eléctrica procedente de fuentes renovables, fotovoltaica y eólica, se deben reflejar en la siguiente hoja)</t>
  </si>
  <si>
    <t>Inversiones en instalaciones de generación de energía renovable eólica y fotovoltaica para autoconsumo</t>
  </si>
  <si>
    <t>Actuaciones</t>
  </si>
  <si>
    <t>Cuf (€/kW)</t>
  </si>
  <si>
    <t>C max (€/kW)</t>
  </si>
  <si>
    <t>Cuf * kW instalado (€)</t>
  </si>
  <si>
    <t>C max</t>
  </si>
  <si>
    <t>Presupuesto</t>
  </si>
  <si>
    <t>Coste máximo financiable</t>
  </si>
  <si>
    <t>Fotovoltaica para autoconsumo</t>
  </si>
  <si>
    <t>Fotovoltaica 1.000 kWp &lt; P ≤ 5.000 kWp</t>
  </si>
  <si>
    <t>Eólica para autoconsumo</t>
  </si>
  <si>
    <t>Fotovoltaica 100 kWp &lt; P ≤ 1.000 kWp</t>
  </si>
  <si>
    <t>Fotovoltaica 10 kWp &lt; P ≤ 100 kWp</t>
  </si>
  <si>
    <t>La instalación se utilizará exclusivamente para autoconsumo en el establecimiento industrial</t>
  </si>
  <si>
    <t>Fotovoltaica P ≤ 10 kWp</t>
  </si>
  <si>
    <t xml:space="preserve">NOMBRE DE LA INSTALACIÓN: </t>
  </si>
  <si>
    <t>Eólica 500 kWp &lt; P ≤ 5.000 kWp</t>
  </si>
  <si>
    <t>Tipo de energía</t>
  </si>
  <si>
    <t>Eólica 20 kWp &lt; P ≤ 500 kWp</t>
  </si>
  <si>
    <t>Confirmación de que la instalación se utilizará exclusivamente para autoconsumo del establecimiento industrial</t>
  </si>
  <si>
    <t>Eólica P ≤ 20 kWp</t>
  </si>
  <si>
    <t>Descripción de la tecnología</t>
  </si>
  <si>
    <t>Potencia instalada de generación (kW)</t>
  </si>
  <si>
    <t>Rango de costes subvencionables aplicable</t>
  </si>
  <si>
    <t xml:space="preserve">Para FV - potencia nominal de inversores (kW) </t>
  </si>
  <si>
    <t>Para FV - potencia nominal de módulos FV (kWp).</t>
  </si>
  <si>
    <t>Energía anual estimada producida por la instalación. (kWh)</t>
  </si>
  <si>
    <t>Presupuesto total de la inversión (euros)</t>
  </si>
  <si>
    <t>Coste subvencionable máximo</t>
  </si>
  <si>
    <t xml:space="preserve">Justificación de la necesidad para el proyecto: </t>
  </si>
  <si>
    <t>Función específica en el proyecto</t>
  </si>
  <si>
    <t xml:space="preserve">Inversiones en activos inmateriales vinculados a la transferencia de tecnología mediante la adquisición de derechos de patentes, licencias, conocimientos técnicos u otra propiedad intelectual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</si>
</sst>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\ &quot;€&quot;"/>
    <numFmt numFmtId="165" formatCode="_-* #,##0_-;\-* #,##0_-;_-* &quot;-&quot;??_-;_-@_-"/>
    <numFmt numFmtId="166" formatCode="_-* #,##0.0_-;\-* #,##0.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9"/>
      <color theme="1"/>
      <name val="Calibri  "/>
    </font>
    <font>
      <sz val="10"/>
      <name val="Calibri  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b/>
      <u/>
      <sz val="10"/>
      <name val="Calibri  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  "/>
    </font>
    <font>
      <b/>
      <sz val="9"/>
      <name val="Calibri  "/>
    </font>
    <font>
      <i/>
      <sz val="10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8" fillId="5" borderId="0" xfId="0" applyFont="1" applyFill="1" applyAlignment="1" applyProtection="1">
      <alignment vertical="top" wrapText="1"/>
    </xf>
    <xf numFmtId="0" fontId="12" fillId="5" borderId="0" xfId="0" applyFont="1" applyFill="1" applyAlignment="1" applyProtection="1">
      <alignment vertical="top" wrapText="1"/>
    </xf>
    <xf numFmtId="0" fontId="9" fillId="5" borderId="0" xfId="0" applyFont="1" applyFill="1" applyAlignment="1" applyProtection="1">
      <alignment vertical="top" wrapText="1"/>
    </xf>
    <xf numFmtId="0" fontId="10" fillId="5" borderId="0" xfId="0" applyFont="1" applyFill="1" applyAlignment="1" applyProtection="1">
      <alignment wrapText="1"/>
    </xf>
    <xf numFmtId="0" fontId="10" fillId="5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5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0" fillId="6" borderId="1" xfId="2" applyFont="1" applyFill="1" applyBorder="1" applyAlignment="1" applyProtection="1">
      <alignment horizontal="center" vertical="center" wrapText="1"/>
      <protection locked="0"/>
    </xf>
    <xf numFmtId="9" fontId="2" fillId="2" borderId="1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/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/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center" vertical="center"/>
    </xf>
    <xf numFmtId="165" fontId="5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43" fontId="19" fillId="8" borderId="1" xfId="2" applyFont="1" applyFill="1" applyBorder="1" applyAlignment="1">
      <alignment horizontal="center" vertical="center" wrapText="1"/>
    </xf>
    <xf numFmtId="166" fontId="5" fillId="2" borderId="1" xfId="2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3" fontId="5" fillId="3" borderId="1" xfId="2" applyFont="1" applyFill="1" applyBorder="1" applyAlignment="1" applyProtection="1">
      <alignment horizontal="center" vertical="center" wrapText="1"/>
      <protection locked="0"/>
    </xf>
    <xf numFmtId="165" fontId="5" fillId="2" borderId="0" xfId="2" applyNumberFormat="1" applyFont="1" applyFill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43" fontId="5" fillId="2" borderId="1" xfId="2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protection locked="0"/>
    </xf>
    <xf numFmtId="0" fontId="13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top" wrapText="1"/>
    </xf>
    <xf numFmtId="0" fontId="7" fillId="4" borderId="2" xfId="0" applyFont="1" applyFill="1" applyBorder="1" applyAlignment="1" applyProtection="1">
      <alignment horizontal="left" vertical="top" wrapText="1"/>
    </xf>
    <xf numFmtId="164" fontId="8" fillId="2" borderId="1" xfId="0" applyNumberFormat="1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top" wrapText="1"/>
    </xf>
    <xf numFmtId="0" fontId="3" fillId="0" borderId="15" xfId="0" applyFont="1" applyFill="1" applyBorder="1" applyAlignment="1" applyProtection="1">
      <alignment horizontal="center" vertical="center" textRotation="90"/>
    </xf>
    <xf numFmtId="0" fontId="3" fillId="0" borderId="17" xfId="0" applyFont="1" applyFill="1" applyBorder="1" applyAlignment="1" applyProtection="1">
      <alignment horizontal="center" vertical="center" textRotation="90"/>
    </xf>
    <xf numFmtId="0" fontId="3" fillId="0" borderId="16" xfId="0" applyFont="1" applyFill="1" applyBorder="1" applyAlignment="1" applyProtection="1">
      <alignment horizontal="center" vertical="center" textRotation="90"/>
    </xf>
    <xf numFmtId="0" fontId="3" fillId="3" borderId="15" xfId="0" applyFont="1" applyFill="1" applyBorder="1" applyAlignment="1" applyProtection="1">
      <alignment horizontal="center" vertical="center" textRotation="90"/>
    </xf>
    <xf numFmtId="0" fontId="3" fillId="3" borderId="17" xfId="0" applyFont="1" applyFill="1" applyBorder="1" applyAlignment="1" applyProtection="1">
      <alignment horizontal="center" vertical="center" textRotation="90"/>
    </xf>
    <xf numFmtId="0" fontId="3" fillId="3" borderId="16" xfId="0" applyFont="1" applyFill="1" applyBorder="1" applyAlignment="1" applyProtection="1">
      <alignment horizontal="center" vertical="center" textRotation="90"/>
    </xf>
    <xf numFmtId="0" fontId="3" fillId="2" borderId="15" xfId="0" applyFont="1" applyFill="1" applyBorder="1" applyAlignment="1" applyProtection="1">
      <alignment horizontal="center" vertical="center" textRotation="90"/>
    </xf>
    <xf numFmtId="0" fontId="3" fillId="2" borderId="17" xfId="0" applyFont="1" applyFill="1" applyBorder="1" applyAlignment="1" applyProtection="1">
      <alignment horizontal="center" vertical="center" textRotation="90"/>
    </xf>
    <xf numFmtId="0" fontId="3" fillId="2" borderId="16" xfId="0" applyFont="1" applyFill="1" applyBorder="1" applyAlignment="1" applyProtection="1">
      <alignment horizontal="center" vertical="center" textRotation="90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5" name="AutoShape 1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6" name="AutoShape 2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57978</xdr:colOff>
      <xdr:row>2</xdr:row>
      <xdr:rowOff>74545</xdr:rowOff>
    </xdr:from>
    <xdr:to>
      <xdr:col>4</xdr:col>
      <xdr:colOff>147529</xdr:colOff>
      <xdr:row>5</xdr:row>
      <xdr:rowOff>16567</xdr:rowOff>
    </xdr:to>
    <xdr:pic>
      <xdr:nvPicPr>
        <xdr:cNvPr id="5" name="Imagen 4" descr="Resultado de imagen de LOGO MINISTERIO DE INDUSTRIA, COMERCIO Y TURIS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78" y="455545"/>
          <a:ext cx="2375551" cy="513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712304</xdr:colOff>
      <xdr:row>1</xdr:row>
      <xdr:rowOff>149088</xdr:rowOff>
    </xdr:from>
    <xdr:to>
      <xdr:col>6</xdr:col>
      <xdr:colOff>265042</xdr:colOff>
      <xdr:row>6</xdr:row>
      <xdr:rowOff>74546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0304" y="339588"/>
          <a:ext cx="1076738" cy="8779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422414</xdr:colOff>
      <xdr:row>2</xdr:row>
      <xdr:rowOff>66261</xdr:rowOff>
    </xdr:from>
    <xdr:to>
      <xdr:col>9</xdr:col>
      <xdr:colOff>223217</xdr:colOff>
      <xdr:row>6</xdr:row>
      <xdr:rowOff>8282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414" y="447261"/>
          <a:ext cx="1324803" cy="7040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591208</xdr:colOff>
      <xdr:row>0</xdr:row>
      <xdr:rowOff>85397</xdr:rowOff>
    </xdr:from>
    <xdr:to>
      <xdr:col>4</xdr:col>
      <xdr:colOff>604631</xdr:colOff>
      <xdr:row>1</xdr:row>
      <xdr:rowOff>525518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8534" y="85397"/>
          <a:ext cx="2233162" cy="60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7:I20"/>
  <sheetViews>
    <sheetView topLeftCell="A10" zoomScale="115" zoomScaleNormal="115" workbookViewId="0">
      <selection activeCell="C18" sqref="C18:I20"/>
    </sheetView>
  </sheetViews>
  <sheetFormatPr baseColWidth="10" defaultRowHeight="15"/>
  <cols>
    <col min="1" max="16384" width="11.42578125" style="1"/>
  </cols>
  <sheetData>
    <row r="7" spans="2:9" ht="52.5" customHeight="1">
      <c r="B7"/>
    </row>
    <row r="9" spans="2:9">
      <c r="C9" s="61" t="s">
        <v>185</v>
      </c>
      <c r="D9" s="61"/>
      <c r="E9" s="61"/>
      <c r="F9" s="61"/>
      <c r="G9" s="61"/>
      <c r="H9" s="61"/>
      <c r="I9" s="61"/>
    </row>
    <row r="10" spans="2:9">
      <c r="C10" s="61"/>
      <c r="D10" s="61"/>
      <c r="E10" s="61"/>
      <c r="F10" s="61"/>
      <c r="G10" s="61"/>
      <c r="H10" s="61"/>
      <c r="I10" s="61"/>
    </row>
    <row r="11" spans="2:9" ht="54" customHeight="1">
      <c r="C11" s="61"/>
      <c r="D11" s="61"/>
      <c r="E11" s="61"/>
      <c r="F11" s="61"/>
      <c r="G11" s="61"/>
      <c r="H11" s="61"/>
      <c r="I11" s="61"/>
    </row>
    <row r="12" spans="2:9" ht="15" customHeight="1">
      <c r="C12" s="62" t="s">
        <v>186</v>
      </c>
      <c r="D12" s="62"/>
      <c r="E12" s="62"/>
      <c r="F12" s="62"/>
      <c r="G12" s="62"/>
      <c r="H12" s="62"/>
      <c r="I12" s="62"/>
    </row>
    <row r="13" spans="2:9" ht="35.25" customHeight="1">
      <c r="C13" s="62"/>
      <c r="D13" s="62"/>
      <c r="E13" s="62"/>
      <c r="F13" s="62"/>
      <c r="G13" s="62"/>
      <c r="H13" s="62"/>
      <c r="I13" s="62"/>
    </row>
    <row r="14" spans="2:9" ht="28.5" customHeight="1" thickBot="1">
      <c r="C14" s="62"/>
      <c r="D14" s="62"/>
      <c r="E14" s="62"/>
      <c r="F14" s="62"/>
      <c r="G14" s="62"/>
      <c r="H14" s="62"/>
      <c r="I14" s="62"/>
    </row>
    <row r="15" spans="2:9" ht="34.5" customHeight="1">
      <c r="C15" s="63" t="s">
        <v>187</v>
      </c>
      <c r="D15" s="64"/>
      <c r="E15" s="64"/>
      <c r="F15" s="64"/>
      <c r="G15" s="64"/>
      <c r="H15" s="64"/>
      <c r="I15" s="65"/>
    </row>
    <row r="16" spans="2:9">
      <c r="C16" s="66"/>
      <c r="D16" s="67"/>
      <c r="E16" s="67"/>
      <c r="F16" s="67"/>
      <c r="G16" s="67"/>
      <c r="H16" s="67"/>
      <c r="I16" s="68"/>
    </row>
    <row r="17" spans="3:9" ht="15.75" thickBot="1">
      <c r="C17" s="69"/>
      <c r="D17" s="70"/>
      <c r="E17" s="70"/>
      <c r="F17" s="70"/>
      <c r="G17" s="70"/>
      <c r="H17" s="70"/>
      <c r="I17" s="71"/>
    </row>
    <row r="18" spans="3:9">
      <c r="C18" s="63" t="s">
        <v>6</v>
      </c>
      <c r="D18" s="64"/>
      <c r="E18" s="64"/>
      <c r="F18" s="64"/>
      <c r="G18" s="64"/>
      <c r="H18" s="64"/>
      <c r="I18" s="65"/>
    </row>
    <row r="19" spans="3:9">
      <c r="C19" s="66"/>
      <c r="D19" s="67"/>
      <c r="E19" s="67"/>
      <c r="F19" s="67"/>
      <c r="G19" s="67"/>
      <c r="H19" s="67"/>
      <c r="I19" s="68"/>
    </row>
    <row r="20" spans="3:9" ht="15.75" thickBot="1">
      <c r="C20" s="69"/>
      <c r="D20" s="70"/>
      <c r="E20" s="70"/>
      <c r="F20" s="70"/>
      <c r="G20" s="70"/>
      <c r="H20" s="70"/>
      <c r="I20" s="71"/>
    </row>
  </sheetData>
  <sheetProtection algorithmName="SHA-512" hashValue="pEw8bmNBaA65vDohyLoevvNIj/zhzcbwuYlWWoSFYEQP/pQoK+FUlp7Rj7jOxTe0W/ZuwCUtwmlQgZ20dZuuDg==" saltValue="izgsBo0bUo2vSHf9/Sk35w==" spinCount="100000" sheet="1" objects="1" scenarios="1"/>
  <mergeCells count="4">
    <mergeCell ref="C9:I11"/>
    <mergeCell ref="C12:I14"/>
    <mergeCell ref="C15:I17"/>
    <mergeCell ref="C18:I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L9"/>
  <sheetViews>
    <sheetView zoomScaleNormal="100" workbookViewId="0">
      <selection activeCell="D29" sqref="D29"/>
    </sheetView>
  </sheetViews>
  <sheetFormatPr baseColWidth="10" defaultRowHeight="12.75"/>
  <cols>
    <col min="1" max="1" width="4.28515625" style="8" customWidth="1"/>
    <col min="2" max="2" width="11.28515625" style="10" customWidth="1"/>
    <col min="3" max="3" width="11.28515625" style="11" customWidth="1"/>
    <col min="4" max="4" width="33.28515625" style="9" customWidth="1"/>
    <col min="5" max="6" width="11.28515625" style="8" customWidth="1"/>
    <col min="7" max="8" width="5.28515625" style="8" customWidth="1"/>
    <col min="9" max="9" width="11.28515625" style="8" customWidth="1"/>
    <col min="10" max="10" width="11.42578125" style="8"/>
    <col min="11" max="11" width="18" style="8" customWidth="1"/>
    <col min="12" max="12" width="20.140625" style="8" customWidth="1"/>
    <col min="13" max="16384" width="11.42578125" style="8"/>
  </cols>
  <sheetData>
    <row r="2" spans="2:12" ht="55.5" customHeight="1">
      <c r="K2" s="72"/>
      <c r="L2" s="72"/>
    </row>
    <row r="3" spans="2:12">
      <c r="F3" s="9"/>
    </row>
    <row r="4" spans="2:12">
      <c r="F4" s="9"/>
    </row>
    <row r="5" spans="2:12" ht="22.5" customHeight="1">
      <c r="B5" s="77" t="s">
        <v>168</v>
      </c>
      <c r="C5" s="77"/>
      <c r="D5" s="73"/>
      <c r="E5" s="73"/>
      <c r="F5" s="73"/>
      <c r="G5" s="3"/>
      <c r="H5" s="3"/>
    </row>
    <row r="6" spans="2:12" ht="22.5" customHeight="1">
      <c r="B6" s="77" t="s">
        <v>169</v>
      </c>
      <c r="C6" s="77"/>
      <c r="D6" s="73"/>
      <c r="E6" s="73"/>
      <c r="F6" s="73"/>
      <c r="G6" s="4"/>
      <c r="H6" s="2"/>
    </row>
    <row r="7" spans="2:12" ht="22.5" customHeight="1">
      <c r="G7" s="2"/>
      <c r="H7" s="6"/>
      <c r="I7" s="6"/>
      <c r="J7" s="5"/>
      <c r="K7" s="5"/>
      <c r="L7" s="5"/>
    </row>
    <row r="8" spans="2:12" ht="24" customHeight="1">
      <c r="B8" s="77" t="s">
        <v>0</v>
      </c>
      <c r="C8" s="77"/>
      <c r="D8" s="73"/>
      <c r="E8" s="73"/>
      <c r="F8" s="73"/>
      <c r="G8" s="6"/>
    </row>
    <row r="9" spans="2:12" ht="24" customHeight="1">
      <c r="B9" s="74" t="s">
        <v>1</v>
      </c>
      <c r="C9" s="75"/>
      <c r="D9" s="76">
        <f>+'Hoja resumen'!D8</f>
        <v>0</v>
      </c>
      <c r="E9" s="76"/>
      <c r="F9" s="76"/>
    </row>
  </sheetData>
  <sheetProtection algorithmName="SHA-512" hashValue="X8SMeLPn1uJEBQS3sbdWS4DFFjAEFXz96NNqTYS/CXx05t+jlGj57C1+OfsmILKJ9+1TXUdDXqUdXLcGuydZIw==" saltValue="+CaOSqH1+1rNGh4nB8uI0w==" spinCount="100000" sheet="1" formatCells="0" formatColumns="0" formatRows="0"/>
  <mergeCells count="9">
    <mergeCell ref="K2:L2"/>
    <mergeCell ref="D5:F5"/>
    <mergeCell ref="D6:F6"/>
    <mergeCell ref="D8:F8"/>
    <mergeCell ref="B9:C9"/>
    <mergeCell ref="D9:F9"/>
    <mergeCell ref="B5:C5"/>
    <mergeCell ref="B6:C6"/>
    <mergeCell ref="B8:C8"/>
  </mergeCells>
  <conditionalFormatting sqref="G7 G5:H6 D5:D6 D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3:D565"/>
  <sheetViews>
    <sheetView zoomScale="85" zoomScaleNormal="85" workbookViewId="0">
      <selection activeCell="C4" sqref="C4:D4"/>
    </sheetView>
  </sheetViews>
  <sheetFormatPr baseColWidth="10" defaultRowHeight="12.75"/>
  <cols>
    <col min="1" max="1" width="3.5703125" style="21" customWidth="1"/>
    <col min="2" max="2" width="4" style="21" bestFit="1" customWidth="1"/>
    <col min="3" max="3" width="21.85546875" style="21" customWidth="1"/>
    <col min="4" max="4" width="102.28515625" style="21" customWidth="1"/>
    <col min="5" max="16384" width="11.42578125" style="21"/>
  </cols>
  <sheetData>
    <row r="3" spans="2:4" ht="26.25" customHeight="1">
      <c r="C3" s="87" t="s">
        <v>10</v>
      </c>
      <c r="D3" s="88"/>
    </row>
    <row r="4" spans="2:4" ht="35.25" customHeight="1">
      <c r="C4" s="89" t="s">
        <v>11</v>
      </c>
      <c r="D4" s="90"/>
    </row>
    <row r="5" spans="2:4" s="7" customFormat="1" ht="50.25" customHeight="1">
      <c r="C5" s="24" t="s">
        <v>166</v>
      </c>
      <c r="D5" s="24">
        <f>+SUM(D13,D21,D29,D37,D45,D53,D61,D69,D77,D85,D93,D101,D109,D117,D125,D133,D141,D149,D157,D165,D173,D181,D189,D197,D205,D213,D221,D229,D237,D245,D253,D261,D269,D277,D285,D293,D301,D309,D317,D325,D333,D341,D349,D357,D365,D373,D381,D389,D397,D405,D413,D421,D429,D437,D445,D453,D461,D469,D477,D485,D493,D501,D509,D517,D525,D533,D541,D549,D557,D565)</f>
        <v>0</v>
      </c>
    </row>
    <row r="6" spans="2:4" ht="32.25" customHeight="1">
      <c r="B6" s="78" t="s">
        <v>12</v>
      </c>
      <c r="C6" s="23" t="s">
        <v>18</v>
      </c>
      <c r="D6" s="22"/>
    </row>
    <row r="7" spans="2:4" ht="32.25" customHeight="1">
      <c r="B7" s="79"/>
      <c r="C7" s="23" t="s">
        <v>19</v>
      </c>
      <c r="D7" s="22"/>
    </row>
    <row r="8" spans="2:4" ht="32.25" customHeight="1">
      <c r="B8" s="79"/>
      <c r="C8" s="23" t="s">
        <v>20</v>
      </c>
      <c r="D8" s="22"/>
    </row>
    <row r="9" spans="2:4" ht="32.25" customHeight="1">
      <c r="B9" s="79"/>
      <c r="C9" s="23" t="s">
        <v>188</v>
      </c>
      <c r="D9" s="22"/>
    </row>
    <row r="10" spans="2:4" ht="32.25" customHeight="1">
      <c r="B10" s="79"/>
      <c r="C10" s="23" t="s">
        <v>180</v>
      </c>
      <c r="D10" s="34"/>
    </row>
    <row r="11" spans="2:4" ht="38.25">
      <c r="B11" s="79"/>
      <c r="C11" s="23" t="s">
        <v>189</v>
      </c>
      <c r="D11" s="34"/>
    </row>
    <row r="12" spans="2:4" ht="38.25">
      <c r="B12" s="79"/>
      <c r="C12" s="23" t="s">
        <v>190</v>
      </c>
      <c r="D12" s="34"/>
    </row>
    <row r="13" spans="2:4" ht="25.5">
      <c r="B13" s="80"/>
      <c r="C13" s="23" t="s">
        <v>81</v>
      </c>
      <c r="D13" s="34"/>
    </row>
    <row r="14" spans="2:4" ht="32.25" customHeight="1">
      <c r="B14" s="81" t="s">
        <v>13</v>
      </c>
      <c r="C14" s="27" t="s">
        <v>18</v>
      </c>
      <c r="D14" s="28"/>
    </row>
    <row r="15" spans="2:4" ht="32.25" customHeight="1">
      <c r="B15" s="82"/>
      <c r="C15" s="27" t="s">
        <v>19</v>
      </c>
      <c r="D15" s="28"/>
    </row>
    <row r="16" spans="2:4" ht="32.25" customHeight="1">
      <c r="B16" s="82"/>
      <c r="C16" s="27" t="s">
        <v>20</v>
      </c>
      <c r="D16" s="28"/>
    </row>
    <row r="17" spans="2:4" ht="32.25" customHeight="1">
      <c r="B17" s="82"/>
      <c r="C17" s="27" t="s">
        <v>188</v>
      </c>
      <c r="D17" s="28"/>
    </row>
    <row r="18" spans="2:4" ht="32.25" customHeight="1">
      <c r="B18" s="82"/>
      <c r="C18" s="27" t="s">
        <v>180</v>
      </c>
      <c r="D18" s="28"/>
    </row>
    <row r="19" spans="2:4" ht="38.25">
      <c r="B19" s="82"/>
      <c r="C19" s="27" t="s">
        <v>189</v>
      </c>
      <c r="D19" s="29"/>
    </row>
    <row r="20" spans="2:4" ht="38.25">
      <c r="B20" s="82"/>
      <c r="C20" s="27" t="s">
        <v>190</v>
      </c>
      <c r="D20" s="29"/>
    </row>
    <row r="21" spans="2:4" ht="32.25" customHeight="1">
      <c r="B21" s="83"/>
      <c r="C21" s="27" t="s">
        <v>81</v>
      </c>
      <c r="D21" s="35"/>
    </row>
    <row r="22" spans="2:4" ht="32.25" customHeight="1">
      <c r="B22" s="84" t="s">
        <v>14</v>
      </c>
      <c r="C22" s="23" t="s">
        <v>18</v>
      </c>
      <c r="D22" s="22"/>
    </row>
    <row r="23" spans="2:4" ht="32.25" customHeight="1">
      <c r="B23" s="85"/>
      <c r="C23" s="23" t="s">
        <v>19</v>
      </c>
      <c r="D23" s="22"/>
    </row>
    <row r="24" spans="2:4" ht="32.25" customHeight="1">
      <c r="B24" s="85"/>
      <c r="C24" s="23" t="s">
        <v>20</v>
      </c>
      <c r="D24" s="22"/>
    </row>
    <row r="25" spans="2:4" ht="32.25" customHeight="1">
      <c r="B25" s="85"/>
      <c r="C25" s="23" t="s">
        <v>188</v>
      </c>
      <c r="D25" s="22"/>
    </row>
    <row r="26" spans="2:4" ht="32.25" customHeight="1">
      <c r="B26" s="85"/>
      <c r="C26" s="23" t="s">
        <v>180</v>
      </c>
      <c r="D26" s="26"/>
    </row>
    <row r="27" spans="2:4" ht="38.25">
      <c r="B27" s="85"/>
      <c r="C27" s="23" t="s">
        <v>189</v>
      </c>
      <c r="D27" s="25"/>
    </row>
    <row r="28" spans="2:4" ht="38.25">
      <c r="B28" s="85"/>
      <c r="C28" s="23" t="s">
        <v>190</v>
      </c>
      <c r="D28" s="25"/>
    </row>
    <row r="29" spans="2:4" ht="32.25" customHeight="1">
      <c r="B29" s="86"/>
      <c r="C29" s="23" t="s">
        <v>81</v>
      </c>
      <c r="D29" s="36"/>
    </row>
    <row r="30" spans="2:4" ht="32.25" customHeight="1">
      <c r="B30" s="81" t="s">
        <v>15</v>
      </c>
      <c r="C30" s="27" t="s">
        <v>18</v>
      </c>
      <c r="D30" s="28"/>
    </row>
    <row r="31" spans="2:4" ht="32.25" customHeight="1">
      <c r="B31" s="82"/>
      <c r="C31" s="27" t="s">
        <v>19</v>
      </c>
      <c r="D31" s="28"/>
    </row>
    <row r="32" spans="2:4" ht="32.25" customHeight="1">
      <c r="B32" s="82"/>
      <c r="C32" s="27" t="s">
        <v>20</v>
      </c>
      <c r="D32" s="28"/>
    </row>
    <row r="33" spans="2:4" ht="32.25" customHeight="1">
      <c r="B33" s="82"/>
      <c r="C33" s="27" t="s">
        <v>188</v>
      </c>
      <c r="D33" s="28"/>
    </row>
    <row r="34" spans="2:4" ht="32.25" customHeight="1">
      <c r="B34" s="82"/>
      <c r="C34" s="27" t="s">
        <v>180</v>
      </c>
      <c r="D34" s="29"/>
    </row>
    <row r="35" spans="2:4" ht="38.25">
      <c r="B35" s="82"/>
      <c r="C35" s="27" t="s">
        <v>189</v>
      </c>
      <c r="D35" s="29"/>
    </row>
    <row r="36" spans="2:4" ht="38.25">
      <c r="B36" s="82"/>
      <c r="C36" s="27" t="s">
        <v>190</v>
      </c>
      <c r="D36" s="35"/>
    </row>
    <row r="37" spans="2:4" ht="32.25" customHeight="1">
      <c r="B37" s="83"/>
      <c r="C37" s="27" t="s">
        <v>81</v>
      </c>
      <c r="D37" s="28"/>
    </row>
    <row r="38" spans="2:4" ht="32.25" customHeight="1">
      <c r="B38" s="84" t="s">
        <v>16</v>
      </c>
      <c r="C38" s="23" t="s">
        <v>18</v>
      </c>
      <c r="D38" s="22"/>
    </row>
    <row r="39" spans="2:4" ht="32.25" customHeight="1">
      <c r="B39" s="85"/>
      <c r="C39" s="23" t="s">
        <v>19</v>
      </c>
      <c r="D39" s="22"/>
    </row>
    <row r="40" spans="2:4" ht="32.25" customHeight="1">
      <c r="B40" s="85"/>
      <c r="C40" s="23" t="s">
        <v>20</v>
      </c>
      <c r="D40" s="22"/>
    </row>
    <row r="41" spans="2:4" ht="32.25" customHeight="1">
      <c r="B41" s="85"/>
      <c r="C41" s="23" t="s">
        <v>188</v>
      </c>
      <c r="D41" s="26"/>
    </row>
    <row r="42" spans="2:4" ht="32.25" customHeight="1">
      <c r="B42" s="85"/>
      <c r="C42" s="23" t="s">
        <v>180</v>
      </c>
      <c r="D42" s="25"/>
    </row>
    <row r="43" spans="2:4" ht="38.25">
      <c r="B43" s="85"/>
      <c r="C43" s="23" t="s">
        <v>189</v>
      </c>
      <c r="D43" s="25"/>
    </row>
    <row r="44" spans="2:4" ht="38.25">
      <c r="B44" s="85"/>
      <c r="C44" s="23" t="s">
        <v>190</v>
      </c>
      <c r="D44" s="36"/>
    </row>
    <row r="45" spans="2:4" ht="32.25" customHeight="1">
      <c r="B45" s="86"/>
      <c r="C45" s="23" t="s">
        <v>81</v>
      </c>
      <c r="D45" s="36"/>
    </row>
    <row r="46" spans="2:4" ht="32.25" customHeight="1">
      <c r="B46" s="81" t="s">
        <v>17</v>
      </c>
      <c r="C46" s="27" t="s">
        <v>18</v>
      </c>
      <c r="D46" s="28"/>
    </row>
    <row r="47" spans="2:4" ht="32.25" customHeight="1">
      <c r="B47" s="82"/>
      <c r="C47" s="27" t="s">
        <v>19</v>
      </c>
      <c r="D47" s="28"/>
    </row>
    <row r="48" spans="2:4" ht="32.25" customHeight="1">
      <c r="B48" s="82"/>
      <c r="C48" s="27" t="s">
        <v>20</v>
      </c>
      <c r="D48" s="28"/>
    </row>
    <row r="49" spans="2:4" ht="32.25" customHeight="1">
      <c r="B49" s="82"/>
      <c r="C49" s="27" t="s">
        <v>188</v>
      </c>
      <c r="D49" s="29"/>
    </row>
    <row r="50" spans="2:4" ht="32.25" customHeight="1">
      <c r="B50" s="82"/>
      <c r="C50" s="27" t="s">
        <v>180</v>
      </c>
      <c r="D50" s="29"/>
    </row>
    <row r="51" spans="2:4" ht="38.25">
      <c r="B51" s="82"/>
      <c r="C51" s="27" t="s">
        <v>189</v>
      </c>
      <c r="D51" s="35"/>
    </row>
    <row r="52" spans="2:4" ht="38.25">
      <c r="B52" s="82"/>
      <c r="C52" s="27" t="s">
        <v>190</v>
      </c>
      <c r="D52" s="28"/>
    </row>
    <row r="53" spans="2:4" ht="32.25" customHeight="1">
      <c r="B53" s="83"/>
      <c r="C53" s="27" t="s">
        <v>81</v>
      </c>
      <c r="D53" s="28"/>
    </row>
    <row r="54" spans="2:4" ht="32.25" customHeight="1">
      <c r="B54" s="84" t="s">
        <v>21</v>
      </c>
      <c r="C54" s="23" t="s">
        <v>18</v>
      </c>
      <c r="D54" s="36"/>
    </row>
    <row r="55" spans="2:4" ht="32.25" customHeight="1">
      <c r="B55" s="85"/>
      <c r="C55" s="23" t="s">
        <v>19</v>
      </c>
      <c r="D55" s="36"/>
    </row>
    <row r="56" spans="2:4" ht="32.25" customHeight="1">
      <c r="B56" s="85"/>
      <c r="C56" s="23" t="s">
        <v>20</v>
      </c>
      <c r="D56" s="36"/>
    </row>
    <row r="57" spans="2:4" ht="32.25" customHeight="1">
      <c r="B57" s="85"/>
      <c r="C57" s="23" t="s">
        <v>188</v>
      </c>
      <c r="D57" s="36"/>
    </row>
    <row r="58" spans="2:4" ht="32.25" customHeight="1">
      <c r="B58" s="85"/>
      <c r="C58" s="23" t="s">
        <v>180</v>
      </c>
      <c r="D58" s="36"/>
    </row>
    <row r="59" spans="2:4" ht="38.25">
      <c r="B59" s="85"/>
      <c r="C59" s="23" t="s">
        <v>189</v>
      </c>
      <c r="D59" s="37"/>
    </row>
    <row r="60" spans="2:4" ht="38.25">
      <c r="B60" s="85"/>
      <c r="C60" s="23" t="s">
        <v>190</v>
      </c>
      <c r="D60" s="37"/>
    </row>
    <row r="61" spans="2:4" ht="32.25" customHeight="1">
      <c r="B61" s="86"/>
      <c r="C61" s="23" t="s">
        <v>81</v>
      </c>
      <c r="D61" s="38"/>
    </row>
    <row r="62" spans="2:4" ht="32.25" customHeight="1">
      <c r="B62" s="81" t="s">
        <v>22</v>
      </c>
      <c r="C62" s="27" t="s">
        <v>18</v>
      </c>
      <c r="D62" s="28"/>
    </row>
    <row r="63" spans="2:4" ht="32.25" customHeight="1">
      <c r="B63" s="82"/>
      <c r="C63" s="27" t="s">
        <v>19</v>
      </c>
      <c r="D63" s="28"/>
    </row>
    <row r="64" spans="2:4" ht="32.25" customHeight="1">
      <c r="B64" s="82"/>
      <c r="C64" s="27" t="s">
        <v>20</v>
      </c>
      <c r="D64" s="28"/>
    </row>
    <row r="65" spans="2:4" ht="32.25" customHeight="1">
      <c r="B65" s="82"/>
      <c r="C65" s="27" t="s">
        <v>188</v>
      </c>
      <c r="D65" s="28"/>
    </row>
    <row r="66" spans="2:4" ht="32.25" customHeight="1">
      <c r="B66" s="82"/>
      <c r="C66" s="27" t="s">
        <v>180</v>
      </c>
      <c r="D66" s="39"/>
    </row>
    <row r="67" spans="2:4" ht="38.25">
      <c r="B67" s="82"/>
      <c r="C67" s="27" t="s">
        <v>189</v>
      </c>
      <c r="D67" s="29"/>
    </row>
    <row r="68" spans="2:4" ht="38.25">
      <c r="B68" s="82"/>
      <c r="C68" s="27" t="s">
        <v>190</v>
      </c>
      <c r="D68" s="29"/>
    </row>
    <row r="69" spans="2:4" ht="32.25" customHeight="1">
      <c r="B69" s="83"/>
      <c r="C69" s="27" t="s">
        <v>81</v>
      </c>
      <c r="D69" s="28"/>
    </row>
    <row r="70" spans="2:4" ht="32.25" customHeight="1">
      <c r="B70" s="78" t="s">
        <v>23</v>
      </c>
      <c r="C70" s="40" t="s">
        <v>18</v>
      </c>
      <c r="D70" s="36"/>
    </row>
    <row r="71" spans="2:4" ht="32.25" customHeight="1">
      <c r="B71" s="79"/>
      <c r="C71" s="40" t="s">
        <v>19</v>
      </c>
      <c r="D71" s="36"/>
    </row>
    <row r="72" spans="2:4" ht="32.25" customHeight="1">
      <c r="B72" s="79"/>
      <c r="C72" s="40" t="s">
        <v>20</v>
      </c>
      <c r="D72" s="36"/>
    </row>
    <row r="73" spans="2:4" ht="32.25" customHeight="1">
      <c r="B73" s="79"/>
      <c r="C73" s="40" t="s">
        <v>188</v>
      </c>
      <c r="D73" s="36"/>
    </row>
    <row r="74" spans="2:4" ht="32.25" customHeight="1">
      <c r="B74" s="79"/>
      <c r="C74" s="40" t="s">
        <v>180</v>
      </c>
      <c r="D74" s="37"/>
    </row>
    <row r="75" spans="2:4" ht="38.25">
      <c r="B75" s="79"/>
      <c r="C75" s="40" t="s">
        <v>189</v>
      </c>
      <c r="D75" s="37"/>
    </row>
    <row r="76" spans="2:4" ht="38.25">
      <c r="B76" s="79"/>
      <c r="C76" s="40" t="s">
        <v>190</v>
      </c>
      <c r="D76" s="38"/>
    </row>
    <row r="77" spans="2:4" ht="32.25" customHeight="1">
      <c r="B77" s="80"/>
      <c r="C77" s="40" t="s">
        <v>81</v>
      </c>
      <c r="D77" s="36"/>
    </row>
    <row r="78" spans="2:4" ht="32.25" customHeight="1">
      <c r="B78" s="81" t="s">
        <v>24</v>
      </c>
      <c r="C78" s="27" t="s">
        <v>18</v>
      </c>
      <c r="D78" s="28"/>
    </row>
    <row r="79" spans="2:4" ht="32.25" customHeight="1">
      <c r="B79" s="82"/>
      <c r="C79" s="27" t="s">
        <v>19</v>
      </c>
      <c r="D79" s="28"/>
    </row>
    <row r="80" spans="2:4" ht="32.25" customHeight="1">
      <c r="B80" s="82"/>
      <c r="C80" s="27" t="s">
        <v>20</v>
      </c>
      <c r="D80" s="28"/>
    </row>
    <row r="81" spans="2:4" ht="32.25" customHeight="1">
      <c r="B81" s="82"/>
      <c r="C81" s="27" t="s">
        <v>188</v>
      </c>
      <c r="D81" s="39"/>
    </row>
    <row r="82" spans="2:4" ht="32.25" customHeight="1">
      <c r="B82" s="82"/>
      <c r="C82" s="27" t="s">
        <v>180</v>
      </c>
      <c r="D82" s="29"/>
    </row>
    <row r="83" spans="2:4" ht="38.25">
      <c r="B83" s="82"/>
      <c r="C83" s="27" t="s">
        <v>189</v>
      </c>
      <c r="D83" s="29"/>
    </row>
    <row r="84" spans="2:4" ht="38.25">
      <c r="B84" s="82"/>
      <c r="C84" s="27" t="s">
        <v>190</v>
      </c>
      <c r="D84" s="28"/>
    </row>
    <row r="85" spans="2:4" ht="32.25" customHeight="1">
      <c r="B85" s="83"/>
      <c r="C85" s="27" t="s">
        <v>81</v>
      </c>
      <c r="D85" s="28"/>
    </row>
    <row r="86" spans="2:4" ht="32.25" customHeight="1">
      <c r="B86" s="78" t="s">
        <v>25</v>
      </c>
      <c r="C86" s="40" t="s">
        <v>18</v>
      </c>
      <c r="D86" s="36"/>
    </row>
    <row r="87" spans="2:4" ht="32.25" customHeight="1">
      <c r="B87" s="79"/>
      <c r="C87" s="40" t="s">
        <v>19</v>
      </c>
      <c r="D87" s="36"/>
    </row>
    <row r="88" spans="2:4" ht="32.25" customHeight="1">
      <c r="B88" s="79"/>
      <c r="C88" s="40" t="s">
        <v>20</v>
      </c>
      <c r="D88" s="36"/>
    </row>
    <row r="89" spans="2:4" ht="32.25" customHeight="1">
      <c r="B89" s="79"/>
      <c r="C89" s="40" t="s">
        <v>188</v>
      </c>
      <c r="D89" s="37"/>
    </row>
    <row r="90" spans="2:4" ht="32.25" customHeight="1">
      <c r="B90" s="79"/>
      <c r="C90" s="40" t="s">
        <v>180</v>
      </c>
      <c r="D90" s="37"/>
    </row>
    <row r="91" spans="2:4" ht="38.25">
      <c r="B91" s="79"/>
      <c r="C91" s="40" t="s">
        <v>189</v>
      </c>
      <c r="D91" s="38"/>
    </row>
    <row r="92" spans="2:4" ht="38.25">
      <c r="B92" s="79"/>
      <c r="C92" s="40" t="s">
        <v>190</v>
      </c>
      <c r="D92" s="36"/>
    </row>
    <row r="93" spans="2:4" ht="32.25" customHeight="1">
      <c r="B93" s="80"/>
      <c r="C93" s="40" t="s">
        <v>81</v>
      </c>
      <c r="D93" s="36"/>
    </row>
    <row r="94" spans="2:4" ht="32.25" customHeight="1">
      <c r="B94" s="81" t="s">
        <v>26</v>
      </c>
      <c r="C94" s="27" t="s">
        <v>18</v>
      </c>
      <c r="D94" s="28"/>
    </row>
    <row r="95" spans="2:4" ht="32.25" customHeight="1">
      <c r="B95" s="82"/>
      <c r="C95" s="27" t="s">
        <v>19</v>
      </c>
      <c r="D95" s="28"/>
    </row>
    <row r="96" spans="2:4" ht="32.25" customHeight="1">
      <c r="B96" s="82"/>
      <c r="C96" s="27" t="s">
        <v>20</v>
      </c>
      <c r="D96" s="39"/>
    </row>
    <row r="97" spans="2:4" ht="32.25" customHeight="1">
      <c r="B97" s="82"/>
      <c r="C97" s="27" t="s">
        <v>188</v>
      </c>
      <c r="D97" s="29"/>
    </row>
    <row r="98" spans="2:4" ht="32.25" customHeight="1">
      <c r="B98" s="82"/>
      <c r="C98" s="27" t="s">
        <v>180</v>
      </c>
      <c r="D98" s="29"/>
    </row>
    <row r="99" spans="2:4" ht="38.25">
      <c r="B99" s="82"/>
      <c r="C99" s="27" t="s">
        <v>189</v>
      </c>
      <c r="D99" s="28"/>
    </row>
    <row r="100" spans="2:4" ht="38.25">
      <c r="B100" s="82"/>
      <c r="C100" s="27" t="s">
        <v>190</v>
      </c>
      <c r="D100" s="28"/>
    </row>
    <row r="101" spans="2:4" ht="32.25" customHeight="1">
      <c r="B101" s="83"/>
      <c r="C101" s="27" t="s">
        <v>81</v>
      </c>
      <c r="D101" s="28"/>
    </row>
    <row r="102" spans="2:4" ht="32.25" customHeight="1">
      <c r="B102" s="78" t="s">
        <v>27</v>
      </c>
      <c r="C102" s="40" t="s">
        <v>18</v>
      </c>
      <c r="D102" s="36"/>
    </row>
    <row r="103" spans="2:4" ht="32.25" customHeight="1">
      <c r="B103" s="79"/>
      <c r="C103" s="40" t="s">
        <v>19</v>
      </c>
      <c r="D103" s="36"/>
    </row>
    <row r="104" spans="2:4" ht="32.25" customHeight="1">
      <c r="B104" s="79"/>
      <c r="C104" s="40" t="s">
        <v>20</v>
      </c>
      <c r="D104" s="37"/>
    </row>
    <row r="105" spans="2:4" ht="32.25" customHeight="1">
      <c r="B105" s="79"/>
      <c r="C105" s="40" t="s">
        <v>188</v>
      </c>
      <c r="D105" s="37"/>
    </row>
    <row r="106" spans="2:4" ht="32.25" customHeight="1">
      <c r="B106" s="79"/>
      <c r="C106" s="40" t="s">
        <v>180</v>
      </c>
      <c r="D106" s="38"/>
    </row>
    <row r="107" spans="2:4" ht="38.25">
      <c r="B107" s="79"/>
      <c r="C107" s="40" t="s">
        <v>189</v>
      </c>
      <c r="D107" s="36"/>
    </row>
    <row r="108" spans="2:4" ht="38.25">
      <c r="B108" s="79"/>
      <c r="C108" s="40" t="s">
        <v>190</v>
      </c>
      <c r="D108" s="36"/>
    </row>
    <row r="109" spans="2:4" ht="32.25" customHeight="1">
      <c r="B109" s="80"/>
      <c r="C109" s="40" t="s">
        <v>81</v>
      </c>
      <c r="D109" s="36"/>
    </row>
    <row r="110" spans="2:4" ht="32.25" customHeight="1">
      <c r="B110" s="81" t="s">
        <v>28</v>
      </c>
      <c r="C110" s="27" t="s">
        <v>18</v>
      </c>
      <c r="D110" s="28"/>
    </row>
    <row r="111" spans="2:4" ht="32.25" customHeight="1">
      <c r="B111" s="82"/>
      <c r="C111" s="27" t="s">
        <v>19</v>
      </c>
      <c r="D111" s="39"/>
    </row>
    <row r="112" spans="2:4" ht="32.25" customHeight="1">
      <c r="B112" s="82"/>
      <c r="C112" s="27" t="s">
        <v>20</v>
      </c>
      <c r="D112" s="29"/>
    </row>
    <row r="113" spans="2:4" ht="32.25" customHeight="1">
      <c r="B113" s="82"/>
      <c r="C113" s="27" t="s">
        <v>188</v>
      </c>
      <c r="D113" s="29"/>
    </row>
    <row r="114" spans="2:4" ht="32.25" customHeight="1">
      <c r="B114" s="82"/>
      <c r="C114" s="27" t="s">
        <v>180</v>
      </c>
      <c r="D114" s="28"/>
    </row>
    <row r="115" spans="2:4" ht="38.25">
      <c r="B115" s="82"/>
      <c r="C115" s="27" t="s">
        <v>189</v>
      </c>
      <c r="D115" s="28"/>
    </row>
    <row r="116" spans="2:4" ht="38.25">
      <c r="B116" s="82"/>
      <c r="C116" s="27" t="s">
        <v>190</v>
      </c>
      <c r="D116" s="28"/>
    </row>
    <row r="117" spans="2:4" ht="32.25" customHeight="1">
      <c r="B117" s="83"/>
      <c r="C117" s="27" t="s">
        <v>81</v>
      </c>
      <c r="D117" s="28"/>
    </row>
    <row r="118" spans="2:4" ht="32.25" customHeight="1">
      <c r="B118" s="78" t="s">
        <v>29</v>
      </c>
      <c r="C118" s="40" t="s">
        <v>18</v>
      </c>
      <c r="D118" s="36"/>
    </row>
    <row r="119" spans="2:4" ht="32.25" customHeight="1">
      <c r="B119" s="79"/>
      <c r="C119" s="40" t="s">
        <v>19</v>
      </c>
      <c r="D119" s="37"/>
    </row>
    <row r="120" spans="2:4" ht="32.25" customHeight="1">
      <c r="B120" s="79"/>
      <c r="C120" s="40" t="s">
        <v>20</v>
      </c>
      <c r="D120" s="37"/>
    </row>
    <row r="121" spans="2:4" ht="32.25" customHeight="1">
      <c r="B121" s="79"/>
      <c r="C121" s="40" t="s">
        <v>188</v>
      </c>
      <c r="D121" s="38"/>
    </row>
    <row r="122" spans="2:4" ht="32.25" customHeight="1">
      <c r="B122" s="79"/>
      <c r="C122" s="40" t="s">
        <v>180</v>
      </c>
      <c r="D122" s="36"/>
    </row>
    <row r="123" spans="2:4" ht="38.25">
      <c r="B123" s="79"/>
      <c r="C123" s="40" t="s">
        <v>189</v>
      </c>
      <c r="D123" s="36"/>
    </row>
    <row r="124" spans="2:4" ht="38.25">
      <c r="B124" s="79"/>
      <c r="C124" s="40" t="s">
        <v>190</v>
      </c>
      <c r="D124" s="36"/>
    </row>
    <row r="125" spans="2:4" ht="32.25" customHeight="1">
      <c r="B125" s="80"/>
      <c r="C125" s="40" t="s">
        <v>81</v>
      </c>
      <c r="D125" s="36"/>
    </row>
    <row r="126" spans="2:4" ht="32.25" customHeight="1">
      <c r="B126" s="81" t="s">
        <v>30</v>
      </c>
      <c r="C126" s="27" t="s">
        <v>18</v>
      </c>
      <c r="D126" s="39"/>
    </row>
    <row r="127" spans="2:4" ht="32.25" customHeight="1">
      <c r="B127" s="82"/>
      <c r="C127" s="27" t="s">
        <v>19</v>
      </c>
      <c r="D127" s="29"/>
    </row>
    <row r="128" spans="2:4" ht="32.25" customHeight="1">
      <c r="B128" s="82"/>
      <c r="C128" s="27" t="s">
        <v>20</v>
      </c>
      <c r="D128" s="29"/>
    </row>
    <row r="129" spans="2:4" ht="32.25" customHeight="1">
      <c r="B129" s="82"/>
      <c r="C129" s="27" t="s">
        <v>188</v>
      </c>
      <c r="D129" s="28"/>
    </row>
    <row r="130" spans="2:4" ht="32.25" customHeight="1">
      <c r="B130" s="82"/>
      <c r="C130" s="27" t="s">
        <v>180</v>
      </c>
      <c r="D130" s="28"/>
    </row>
    <row r="131" spans="2:4" ht="38.25">
      <c r="B131" s="82"/>
      <c r="C131" s="27" t="s">
        <v>189</v>
      </c>
      <c r="D131" s="28"/>
    </row>
    <row r="132" spans="2:4" ht="38.25">
      <c r="B132" s="82"/>
      <c r="C132" s="27" t="s">
        <v>190</v>
      </c>
      <c r="D132" s="28"/>
    </row>
    <row r="133" spans="2:4" ht="32.25" customHeight="1">
      <c r="B133" s="83"/>
      <c r="C133" s="27" t="s">
        <v>81</v>
      </c>
      <c r="D133" s="28"/>
    </row>
    <row r="134" spans="2:4" ht="32.25" customHeight="1">
      <c r="B134" s="78" t="s">
        <v>31</v>
      </c>
      <c r="C134" s="40" t="s">
        <v>18</v>
      </c>
      <c r="D134" s="37"/>
    </row>
    <row r="135" spans="2:4" ht="32.25" customHeight="1">
      <c r="B135" s="79"/>
      <c r="C135" s="40" t="s">
        <v>19</v>
      </c>
      <c r="D135" s="37"/>
    </row>
    <row r="136" spans="2:4" ht="32.25" customHeight="1">
      <c r="B136" s="79"/>
      <c r="C136" s="40" t="s">
        <v>20</v>
      </c>
      <c r="D136" s="38"/>
    </row>
    <row r="137" spans="2:4" ht="32.25" customHeight="1">
      <c r="B137" s="79"/>
      <c r="C137" s="40" t="s">
        <v>188</v>
      </c>
      <c r="D137" s="36"/>
    </row>
    <row r="138" spans="2:4" ht="32.25" customHeight="1">
      <c r="B138" s="79"/>
      <c r="C138" s="40" t="s">
        <v>180</v>
      </c>
      <c r="D138" s="36"/>
    </row>
    <row r="139" spans="2:4" ht="38.25">
      <c r="B139" s="79"/>
      <c r="C139" s="40" t="s">
        <v>189</v>
      </c>
      <c r="D139" s="36"/>
    </row>
    <row r="140" spans="2:4" ht="38.25">
      <c r="B140" s="79"/>
      <c r="C140" s="40" t="s">
        <v>190</v>
      </c>
      <c r="D140" s="36"/>
    </row>
    <row r="141" spans="2:4" ht="32.25" customHeight="1">
      <c r="B141" s="80"/>
      <c r="C141" s="40" t="s">
        <v>81</v>
      </c>
      <c r="D141" s="41"/>
    </row>
    <row r="142" spans="2:4" ht="32.25" customHeight="1">
      <c r="B142" s="81" t="s">
        <v>32</v>
      </c>
      <c r="C142" s="27" t="s">
        <v>18</v>
      </c>
      <c r="D142" s="29"/>
    </row>
    <row r="143" spans="2:4" ht="32.25" customHeight="1">
      <c r="B143" s="82"/>
      <c r="C143" s="27" t="s">
        <v>19</v>
      </c>
      <c r="D143" s="29"/>
    </row>
    <row r="144" spans="2:4" ht="32.25" customHeight="1">
      <c r="B144" s="82"/>
      <c r="C144" s="27" t="s">
        <v>20</v>
      </c>
      <c r="D144" s="28"/>
    </row>
    <row r="145" spans="2:4" ht="32.25" customHeight="1">
      <c r="B145" s="82"/>
      <c r="C145" s="27" t="s">
        <v>188</v>
      </c>
      <c r="D145" s="28"/>
    </row>
    <row r="146" spans="2:4" ht="32.25" customHeight="1">
      <c r="B146" s="82"/>
      <c r="C146" s="27" t="s">
        <v>180</v>
      </c>
      <c r="D146" s="28"/>
    </row>
    <row r="147" spans="2:4" ht="38.25">
      <c r="B147" s="82"/>
      <c r="C147" s="27" t="s">
        <v>189</v>
      </c>
      <c r="D147" s="28"/>
    </row>
    <row r="148" spans="2:4" ht="38.25">
      <c r="B148" s="82"/>
      <c r="C148" s="27" t="s">
        <v>190</v>
      </c>
      <c r="D148" s="28"/>
    </row>
    <row r="149" spans="2:4" ht="32.25" customHeight="1">
      <c r="B149" s="83"/>
      <c r="C149" s="27" t="s">
        <v>81</v>
      </c>
      <c r="D149" s="29"/>
    </row>
    <row r="150" spans="2:4" ht="32.25" customHeight="1">
      <c r="B150" s="78" t="s">
        <v>33</v>
      </c>
      <c r="C150" s="40" t="s">
        <v>18</v>
      </c>
      <c r="D150" s="37"/>
    </row>
    <row r="151" spans="2:4" ht="32.25" customHeight="1">
      <c r="B151" s="79"/>
      <c r="C151" s="40" t="s">
        <v>19</v>
      </c>
      <c r="D151" s="38"/>
    </row>
    <row r="152" spans="2:4" ht="32.25" customHeight="1">
      <c r="B152" s="79"/>
      <c r="C152" s="40" t="s">
        <v>20</v>
      </c>
      <c r="D152" s="36"/>
    </row>
    <row r="153" spans="2:4" ht="32.25" customHeight="1">
      <c r="B153" s="79"/>
      <c r="C153" s="40" t="s">
        <v>188</v>
      </c>
      <c r="D153" s="36"/>
    </row>
    <row r="154" spans="2:4" ht="32.25" customHeight="1">
      <c r="B154" s="79"/>
      <c r="C154" s="40" t="s">
        <v>180</v>
      </c>
      <c r="D154" s="36"/>
    </row>
    <row r="155" spans="2:4" ht="38.25">
      <c r="B155" s="79"/>
      <c r="C155" s="40" t="s">
        <v>189</v>
      </c>
      <c r="D155" s="36"/>
    </row>
    <row r="156" spans="2:4" ht="38.25">
      <c r="B156" s="79"/>
      <c r="C156" s="40" t="s">
        <v>190</v>
      </c>
      <c r="D156" s="41"/>
    </row>
    <row r="157" spans="2:4" ht="32.25" customHeight="1">
      <c r="B157" s="80"/>
      <c r="C157" s="40" t="s">
        <v>81</v>
      </c>
      <c r="D157" s="37"/>
    </row>
    <row r="158" spans="2:4" ht="32.25" customHeight="1">
      <c r="B158" s="81" t="s">
        <v>34</v>
      </c>
      <c r="C158" s="27" t="s">
        <v>18</v>
      </c>
      <c r="D158" s="29"/>
    </row>
    <row r="159" spans="2:4" ht="32.25" customHeight="1">
      <c r="B159" s="82"/>
      <c r="C159" s="27" t="s">
        <v>19</v>
      </c>
      <c r="D159" s="28"/>
    </row>
    <row r="160" spans="2:4" ht="32.25" customHeight="1">
      <c r="B160" s="82"/>
      <c r="C160" s="27" t="s">
        <v>20</v>
      </c>
      <c r="D160" s="28"/>
    </row>
    <row r="161" spans="2:4" ht="32.25" customHeight="1">
      <c r="B161" s="82"/>
      <c r="C161" s="27" t="s">
        <v>188</v>
      </c>
      <c r="D161" s="28"/>
    </row>
    <row r="162" spans="2:4" ht="32.25" customHeight="1">
      <c r="B162" s="82"/>
      <c r="C162" s="27" t="s">
        <v>180</v>
      </c>
      <c r="D162" s="28"/>
    </row>
    <row r="163" spans="2:4" ht="38.25">
      <c r="B163" s="82"/>
      <c r="C163" s="27" t="s">
        <v>189</v>
      </c>
      <c r="D163" s="28"/>
    </row>
    <row r="164" spans="2:4" ht="38.25">
      <c r="B164" s="82"/>
      <c r="C164" s="27" t="s">
        <v>190</v>
      </c>
      <c r="D164" s="29"/>
    </row>
    <row r="165" spans="2:4" ht="32.25" customHeight="1">
      <c r="B165" s="83"/>
      <c r="C165" s="27" t="s">
        <v>81</v>
      </c>
      <c r="D165" s="29"/>
    </row>
    <row r="166" spans="2:4" ht="32.25" customHeight="1">
      <c r="B166" s="84" t="s">
        <v>35</v>
      </c>
      <c r="C166" s="23" t="s">
        <v>18</v>
      </c>
      <c r="D166" s="34"/>
    </row>
    <row r="167" spans="2:4" ht="32.25" customHeight="1">
      <c r="B167" s="85"/>
      <c r="C167" s="23" t="s">
        <v>19</v>
      </c>
      <c r="D167" s="22"/>
    </row>
    <row r="168" spans="2:4" ht="32.25" customHeight="1">
      <c r="B168" s="85"/>
      <c r="C168" s="23" t="s">
        <v>20</v>
      </c>
      <c r="D168" s="22"/>
    </row>
    <row r="169" spans="2:4" ht="32.25" customHeight="1">
      <c r="B169" s="85"/>
      <c r="C169" s="23" t="s">
        <v>188</v>
      </c>
      <c r="D169" s="22"/>
    </row>
    <row r="170" spans="2:4" ht="32.25" customHeight="1">
      <c r="B170" s="85"/>
      <c r="C170" s="23" t="s">
        <v>180</v>
      </c>
      <c r="D170" s="22"/>
    </row>
    <row r="171" spans="2:4" ht="38.25">
      <c r="B171" s="85"/>
      <c r="C171" s="23" t="s">
        <v>189</v>
      </c>
      <c r="D171" s="26"/>
    </row>
    <row r="172" spans="2:4" ht="38.25">
      <c r="B172" s="85"/>
      <c r="C172" s="23" t="s">
        <v>190</v>
      </c>
      <c r="D172" s="25"/>
    </row>
    <row r="173" spans="2:4" ht="32.25" customHeight="1">
      <c r="B173" s="86"/>
      <c r="C173" s="23" t="s">
        <v>81</v>
      </c>
      <c r="D173" s="25"/>
    </row>
    <row r="174" spans="2:4" ht="32.25" customHeight="1">
      <c r="B174" s="81" t="s">
        <v>36</v>
      </c>
      <c r="C174" s="27" t="s">
        <v>18</v>
      </c>
      <c r="D174" s="28"/>
    </row>
    <row r="175" spans="2:4" ht="32.25" customHeight="1">
      <c r="B175" s="82"/>
      <c r="C175" s="27" t="s">
        <v>19</v>
      </c>
      <c r="D175" s="28"/>
    </row>
    <row r="176" spans="2:4" ht="32.25" customHeight="1">
      <c r="B176" s="82"/>
      <c r="C176" s="27" t="s">
        <v>20</v>
      </c>
      <c r="D176" s="28"/>
    </row>
    <row r="177" spans="2:4" ht="32.25" customHeight="1">
      <c r="B177" s="82"/>
      <c r="C177" s="27" t="s">
        <v>188</v>
      </c>
      <c r="D177" s="28"/>
    </row>
    <row r="178" spans="2:4" ht="32.25" customHeight="1">
      <c r="B178" s="82"/>
      <c r="C178" s="27" t="s">
        <v>180</v>
      </c>
      <c r="D178" s="28"/>
    </row>
    <row r="179" spans="2:4" ht="38.25">
      <c r="B179" s="82"/>
      <c r="C179" s="27" t="s">
        <v>189</v>
      </c>
      <c r="D179" s="29"/>
    </row>
    <row r="180" spans="2:4" ht="38.25">
      <c r="B180" s="82"/>
      <c r="C180" s="27" t="s">
        <v>190</v>
      </c>
      <c r="D180" s="29"/>
    </row>
    <row r="181" spans="2:4" ht="32.25" customHeight="1">
      <c r="B181" s="83"/>
      <c r="C181" s="27" t="s">
        <v>81</v>
      </c>
      <c r="D181" s="35"/>
    </row>
    <row r="182" spans="2:4" ht="32.25" customHeight="1">
      <c r="B182" s="84" t="s">
        <v>37</v>
      </c>
      <c r="C182" s="23" t="s">
        <v>18</v>
      </c>
      <c r="D182" s="22"/>
    </row>
    <row r="183" spans="2:4" ht="32.25" customHeight="1">
      <c r="B183" s="85"/>
      <c r="C183" s="23" t="s">
        <v>19</v>
      </c>
      <c r="D183" s="22"/>
    </row>
    <row r="184" spans="2:4" ht="32.25" customHeight="1">
      <c r="B184" s="85"/>
      <c r="C184" s="23" t="s">
        <v>20</v>
      </c>
      <c r="D184" s="22"/>
    </row>
    <row r="185" spans="2:4" ht="32.25" customHeight="1">
      <c r="B185" s="85"/>
      <c r="C185" s="23" t="s">
        <v>188</v>
      </c>
      <c r="D185" s="22"/>
    </row>
    <row r="186" spans="2:4" ht="32.25" customHeight="1">
      <c r="B186" s="85"/>
      <c r="C186" s="23" t="s">
        <v>180</v>
      </c>
      <c r="D186" s="26"/>
    </row>
    <row r="187" spans="2:4" ht="38.25">
      <c r="B187" s="85"/>
      <c r="C187" s="23" t="s">
        <v>189</v>
      </c>
      <c r="D187" s="25"/>
    </row>
    <row r="188" spans="2:4" ht="38.25">
      <c r="B188" s="85"/>
      <c r="C188" s="23" t="s">
        <v>190</v>
      </c>
      <c r="D188" s="25"/>
    </row>
    <row r="189" spans="2:4" ht="32.25" customHeight="1">
      <c r="B189" s="86"/>
      <c r="C189" s="23" t="s">
        <v>81</v>
      </c>
      <c r="D189" s="36"/>
    </row>
    <row r="190" spans="2:4" ht="32.25" customHeight="1">
      <c r="B190" s="81" t="s">
        <v>38</v>
      </c>
      <c r="C190" s="27" t="s">
        <v>18</v>
      </c>
      <c r="D190" s="28"/>
    </row>
    <row r="191" spans="2:4" ht="32.25" customHeight="1">
      <c r="B191" s="82"/>
      <c r="C191" s="27" t="s">
        <v>19</v>
      </c>
      <c r="D191" s="28"/>
    </row>
    <row r="192" spans="2:4" ht="32.25" customHeight="1">
      <c r="B192" s="82"/>
      <c r="C192" s="27" t="s">
        <v>20</v>
      </c>
      <c r="D192" s="28"/>
    </row>
    <row r="193" spans="2:4" ht="32.25" customHeight="1">
      <c r="B193" s="82"/>
      <c r="C193" s="27" t="s">
        <v>188</v>
      </c>
      <c r="D193" s="28"/>
    </row>
    <row r="194" spans="2:4" ht="32.25" customHeight="1">
      <c r="B194" s="82"/>
      <c r="C194" s="27" t="s">
        <v>180</v>
      </c>
      <c r="D194" s="29"/>
    </row>
    <row r="195" spans="2:4" ht="38.25">
      <c r="B195" s="82"/>
      <c r="C195" s="27" t="s">
        <v>189</v>
      </c>
      <c r="D195" s="29"/>
    </row>
    <row r="196" spans="2:4" ht="38.25">
      <c r="B196" s="82"/>
      <c r="C196" s="27" t="s">
        <v>190</v>
      </c>
      <c r="D196" s="35"/>
    </row>
    <row r="197" spans="2:4" ht="32.25" customHeight="1">
      <c r="B197" s="83"/>
      <c r="C197" s="27" t="s">
        <v>81</v>
      </c>
      <c r="D197" s="28"/>
    </row>
    <row r="198" spans="2:4" ht="32.25" customHeight="1">
      <c r="B198" s="84" t="s">
        <v>39</v>
      </c>
      <c r="C198" s="23" t="s">
        <v>18</v>
      </c>
      <c r="D198" s="22"/>
    </row>
    <row r="199" spans="2:4" ht="32.25" customHeight="1">
      <c r="B199" s="85"/>
      <c r="C199" s="23" t="s">
        <v>19</v>
      </c>
      <c r="D199" s="22"/>
    </row>
    <row r="200" spans="2:4" ht="32.25" customHeight="1">
      <c r="B200" s="85"/>
      <c r="C200" s="23" t="s">
        <v>20</v>
      </c>
      <c r="D200" s="22"/>
    </row>
    <row r="201" spans="2:4" ht="32.25" customHeight="1">
      <c r="B201" s="85"/>
      <c r="C201" s="23" t="s">
        <v>188</v>
      </c>
      <c r="D201" s="26"/>
    </row>
    <row r="202" spans="2:4" ht="32.25" customHeight="1">
      <c r="B202" s="85"/>
      <c r="C202" s="23" t="s">
        <v>180</v>
      </c>
      <c r="D202" s="25"/>
    </row>
    <row r="203" spans="2:4" ht="38.25">
      <c r="B203" s="85"/>
      <c r="C203" s="23" t="s">
        <v>189</v>
      </c>
      <c r="D203" s="25"/>
    </row>
    <row r="204" spans="2:4" ht="38.25">
      <c r="B204" s="85"/>
      <c r="C204" s="23" t="s">
        <v>190</v>
      </c>
      <c r="D204" s="36"/>
    </row>
    <row r="205" spans="2:4" ht="32.25" customHeight="1">
      <c r="B205" s="86"/>
      <c r="C205" s="23" t="s">
        <v>81</v>
      </c>
      <c r="D205" s="36"/>
    </row>
    <row r="206" spans="2:4" ht="32.25" customHeight="1">
      <c r="B206" s="81" t="s">
        <v>40</v>
      </c>
      <c r="C206" s="27" t="s">
        <v>18</v>
      </c>
      <c r="D206" s="28"/>
    </row>
    <row r="207" spans="2:4" ht="32.25" customHeight="1">
      <c r="B207" s="82"/>
      <c r="C207" s="27" t="s">
        <v>19</v>
      </c>
      <c r="D207" s="28"/>
    </row>
    <row r="208" spans="2:4" ht="32.25" customHeight="1">
      <c r="B208" s="82"/>
      <c r="C208" s="27" t="s">
        <v>20</v>
      </c>
      <c r="D208" s="28"/>
    </row>
    <row r="209" spans="2:4" ht="32.25" customHeight="1">
      <c r="B209" s="82"/>
      <c r="C209" s="27" t="s">
        <v>188</v>
      </c>
      <c r="D209" s="29"/>
    </row>
    <row r="210" spans="2:4" ht="32.25" customHeight="1">
      <c r="B210" s="82"/>
      <c r="C210" s="27" t="s">
        <v>180</v>
      </c>
      <c r="D210" s="29"/>
    </row>
    <row r="211" spans="2:4" ht="38.25">
      <c r="B211" s="82"/>
      <c r="C211" s="27" t="s">
        <v>189</v>
      </c>
      <c r="D211" s="35"/>
    </row>
    <row r="212" spans="2:4" ht="38.25">
      <c r="B212" s="82"/>
      <c r="C212" s="27" t="s">
        <v>190</v>
      </c>
      <c r="D212" s="28"/>
    </row>
    <row r="213" spans="2:4" ht="32.25" customHeight="1">
      <c r="B213" s="83"/>
      <c r="C213" s="27" t="s">
        <v>81</v>
      </c>
      <c r="D213" s="28"/>
    </row>
    <row r="214" spans="2:4" ht="32.25" customHeight="1">
      <c r="B214" s="78" t="s">
        <v>41</v>
      </c>
      <c r="C214" s="40" t="s">
        <v>18</v>
      </c>
      <c r="D214" s="36"/>
    </row>
    <row r="215" spans="2:4" ht="32.25" customHeight="1">
      <c r="B215" s="79"/>
      <c r="C215" s="40" t="s">
        <v>19</v>
      </c>
      <c r="D215" s="36"/>
    </row>
    <row r="216" spans="2:4" ht="32.25" customHeight="1">
      <c r="B216" s="79"/>
      <c r="C216" s="40" t="s">
        <v>20</v>
      </c>
      <c r="D216" s="41"/>
    </row>
    <row r="217" spans="2:4" ht="32.25" customHeight="1">
      <c r="B217" s="79"/>
      <c r="C217" s="40" t="s">
        <v>188</v>
      </c>
      <c r="D217" s="37"/>
    </row>
    <row r="218" spans="2:4" ht="32.25" customHeight="1">
      <c r="B218" s="79"/>
      <c r="C218" s="40" t="s">
        <v>180</v>
      </c>
      <c r="D218" s="37"/>
    </row>
    <row r="219" spans="2:4" ht="38.25">
      <c r="B219" s="79"/>
      <c r="C219" s="40" t="s">
        <v>189</v>
      </c>
      <c r="D219" s="36"/>
    </row>
    <row r="220" spans="2:4" ht="38.25">
      <c r="B220" s="79"/>
      <c r="C220" s="40" t="s">
        <v>190</v>
      </c>
      <c r="D220" s="36"/>
    </row>
    <row r="221" spans="2:4" ht="32.25" customHeight="1">
      <c r="B221" s="80"/>
      <c r="C221" s="40" t="s">
        <v>81</v>
      </c>
      <c r="D221" s="36"/>
    </row>
    <row r="222" spans="2:4" ht="32.25" customHeight="1">
      <c r="B222" s="81" t="s">
        <v>42</v>
      </c>
      <c r="C222" s="27" t="s">
        <v>18</v>
      </c>
      <c r="D222" s="28"/>
    </row>
    <row r="223" spans="2:4" ht="32.25" customHeight="1">
      <c r="B223" s="82"/>
      <c r="C223" s="27" t="s">
        <v>19</v>
      </c>
      <c r="D223" s="28"/>
    </row>
    <row r="224" spans="2:4" ht="32.25" customHeight="1">
      <c r="B224" s="82"/>
      <c r="C224" s="27" t="s">
        <v>20</v>
      </c>
      <c r="D224" s="29"/>
    </row>
    <row r="225" spans="2:4" ht="32.25" customHeight="1">
      <c r="B225" s="82"/>
      <c r="C225" s="27" t="s">
        <v>188</v>
      </c>
      <c r="D225" s="29"/>
    </row>
    <row r="226" spans="2:4" ht="32.25" customHeight="1">
      <c r="B226" s="82"/>
      <c r="C226" s="27" t="s">
        <v>180</v>
      </c>
      <c r="D226" s="35"/>
    </row>
    <row r="227" spans="2:4" ht="38.25">
      <c r="B227" s="82"/>
      <c r="C227" s="27" t="s">
        <v>189</v>
      </c>
      <c r="D227" s="28"/>
    </row>
    <row r="228" spans="2:4" ht="38.25">
      <c r="B228" s="82"/>
      <c r="C228" s="27" t="s">
        <v>190</v>
      </c>
      <c r="D228" s="28"/>
    </row>
    <row r="229" spans="2:4" ht="32.25" customHeight="1">
      <c r="B229" s="83"/>
      <c r="C229" s="27" t="s">
        <v>81</v>
      </c>
      <c r="D229" s="28"/>
    </row>
    <row r="230" spans="2:4" ht="32.25" customHeight="1">
      <c r="B230" s="78" t="s">
        <v>43</v>
      </c>
      <c r="C230" s="40" t="s">
        <v>18</v>
      </c>
      <c r="D230" s="36"/>
    </row>
    <row r="231" spans="2:4" ht="32.25" customHeight="1">
      <c r="B231" s="79"/>
      <c r="C231" s="40" t="s">
        <v>19</v>
      </c>
      <c r="D231" s="41"/>
    </row>
    <row r="232" spans="2:4" ht="32.25" customHeight="1">
      <c r="B232" s="79"/>
      <c r="C232" s="40" t="s">
        <v>20</v>
      </c>
      <c r="D232" s="37"/>
    </row>
    <row r="233" spans="2:4" ht="32.25" customHeight="1">
      <c r="B233" s="79"/>
      <c r="C233" s="40" t="s">
        <v>188</v>
      </c>
      <c r="D233" s="37"/>
    </row>
    <row r="234" spans="2:4" ht="32.25" customHeight="1">
      <c r="B234" s="79"/>
      <c r="C234" s="40" t="s">
        <v>180</v>
      </c>
      <c r="D234" s="36"/>
    </row>
    <row r="235" spans="2:4" ht="38.25">
      <c r="B235" s="79"/>
      <c r="C235" s="40" t="s">
        <v>189</v>
      </c>
      <c r="D235" s="36"/>
    </row>
    <row r="236" spans="2:4" ht="38.25">
      <c r="B236" s="79"/>
      <c r="C236" s="40" t="s">
        <v>190</v>
      </c>
      <c r="D236" s="36"/>
    </row>
    <row r="237" spans="2:4" ht="32.25" customHeight="1">
      <c r="B237" s="80"/>
      <c r="C237" s="40" t="s">
        <v>81</v>
      </c>
      <c r="D237" s="36"/>
    </row>
    <row r="238" spans="2:4" ht="32.25" customHeight="1">
      <c r="B238" s="81" t="s">
        <v>44</v>
      </c>
      <c r="C238" s="27" t="s">
        <v>18</v>
      </c>
      <c r="D238" s="28"/>
    </row>
    <row r="239" spans="2:4" ht="32.25" customHeight="1">
      <c r="B239" s="82"/>
      <c r="C239" s="27" t="s">
        <v>19</v>
      </c>
      <c r="D239" s="29"/>
    </row>
    <row r="240" spans="2:4" ht="32.25" customHeight="1">
      <c r="B240" s="82"/>
      <c r="C240" s="27" t="s">
        <v>20</v>
      </c>
      <c r="D240" s="29"/>
    </row>
    <row r="241" spans="2:4" ht="32.25" customHeight="1">
      <c r="B241" s="82"/>
      <c r="C241" s="27" t="s">
        <v>188</v>
      </c>
      <c r="D241" s="35"/>
    </row>
    <row r="242" spans="2:4" ht="32.25" customHeight="1">
      <c r="B242" s="82"/>
      <c r="C242" s="27" t="s">
        <v>180</v>
      </c>
      <c r="D242" s="28"/>
    </row>
    <row r="243" spans="2:4" ht="38.25">
      <c r="B243" s="82"/>
      <c r="C243" s="27" t="s">
        <v>189</v>
      </c>
      <c r="D243" s="28"/>
    </row>
    <row r="244" spans="2:4" ht="38.25">
      <c r="B244" s="82"/>
      <c r="C244" s="27" t="s">
        <v>190</v>
      </c>
      <c r="D244" s="28"/>
    </row>
    <row r="245" spans="2:4" ht="32.25" customHeight="1">
      <c r="B245" s="83"/>
      <c r="C245" s="27" t="s">
        <v>81</v>
      </c>
      <c r="D245" s="28"/>
    </row>
    <row r="246" spans="2:4" ht="32.25" customHeight="1">
      <c r="B246" s="78" t="s">
        <v>45</v>
      </c>
      <c r="C246" s="40" t="s">
        <v>18</v>
      </c>
      <c r="D246" s="41"/>
    </row>
    <row r="247" spans="2:4" ht="32.25" customHeight="1">
      <c r="B247" s="79"/>
      <c r="C247" s="40" t="s">
        <v>19</v>
      </c>
      <c r="D247" s="37"/>
    </row>
    <row r="248" spans="2:4" ht="32.25" customHeight="1">
      <c r="B248" s="79"/>
      <c r="C248" s="40" t="s">
        <v>20</v>
      </c>
      <c r="D248" s="37"/>
    </row>
    <row r="249" spans="2:4" ht="32.25" customHeight="1">
      <c r="B249" s="79"/>
      <c r="C249" s="40" t="s">
        <v>188</v>
      </c>
      <c r="D249" s="36"/>
    </row>
    <row r="250" spans="2:4" ht="32.25" customHeight="1">
      <c r="B250" s="79"/>
      <c r="C250" s="40" t="s">
        <v>180</v>
      </c>
      <c r="D250" s="36"/>
    </row>
    <row r="251" spans="2:4" ht="38.25">
      <c r="B251" s="79"/>
      <c r="C251" s="40" t="s">
        <v>189</v>
      </c>
      <c r="D251" s="36"/>
    </row>
    <row r="252" spans="2:4" ht="38.25">
      <c r="B252" s="79"/>
      <c r="C252" s="40" t="s">
        <v>190</v>
      </c>
      <c r="D252" s="36"/>
    </row>
    <row r="253" spans="2:4" ht="32.25" customHeight="1">
      <c r="B253" s="80"/>
      <c r="C253" s="40" t="s">
        <v>81</v>
      </c>
      <c r="D253" s="36"/>
    </row>
    <row r="254" spans="2:4" ht="32.25" customHeight="1">
      <c r="B254" s="81" t="s">
        <v>46</v>
      </c>
      <c r="C254" s="27" t="s">
        <v>18</v>
      </c>
      <c r="D254" s="29"/>
    </row>
    <row r="255" spans="2:4" ht="32.25" customHeight="1">
      <c r="B255" s="82"/>
      <c r="C255" s="27" t="s">
        <v>19</v>
      </c>
      <c r="D255" s="29"/>
    </row>
    <row r="256" spans="2:4" ht="32.25" customHeight="1">
      <c r="B256" s="82"/>
      <c r="C256" s="27" t="s">
        <v>20</v>
      </c>
      <c r="D256" s="35"/>
    </row>
    <row r="257" spans="2:4" ht="32.25" customHeight="1">
      <c r="B257" s="82"/>
      <c r="C257" s="27" t="s">
        <v>188</v>
      </c>
      <c r="D257" s="28"/>
    </row>
    <row r="258" spans="2:4" ht="32.25" customHeight="1">
      <c r="B258" s="82"/>
      <c r="C258" s="27" t="s">
        <v>180</v>
      </c>
      <c r="D258" s="28"/>
    </row>
    <row r="259" spans="2:4" ht="38.25">
      <c r="B259" s="82"/>
      <c r="C259" s="27" t="s">
        <v>189</v>
      </c>
      <c r="D259" s="28"/>
    </row>
    <row r="260" spans="2:4" ht="38.25">
      <c r="B260" s="82"/>
      <c r="C260" s="27" t="s">
        <v>190</v>
      </c>
      <c r="D260" s="28"/>
    </row>
    <row r="261" spans="2:4" ht="32.25" customHeight="1">
      <c r="B261" s="83"/>
      <c r="C261" s="27" t="s">
        <v>81</v>
      </c>
      <c r="D261" s="39"/>
    </row>
    <row r="262" spans="2:4" ht="32.25" customHeight="1">
      <c r="B262" s="78" t="s">
        <v>47</v>
      </c>
      <c r="C262" s="40" t="s">
        <v>18</v>
      </c>
      <c r="D262" s="37"/>
    </row>
    <row r="263" spans="2:4" ht="32.25" customHeight="1">
      <c r="B263" s="79"/>
      <c r="C263" s="40" t="s">
        <v>19</v>
      </c>
      <c r="D263" s="37"/>
    </row>
    <row r="264" spans="2:4" ht="32.25" customHeight="1">
      <c r="B264" s="79"/>
      <c r="C264" s="40" t="s">
        <v>20</v>
      </c>
      <c r="D264" s="36"/>
    </row>
    <row r="265" spans="2:4" ht="32.25" customHeight="1">
      <c r="B265" s="79"/>
      <c r="C265" s="40" t="s">
        <v>188</v>
      </c>
      <c r="D265" s="36"/>
    </row>
    <row r="266" spans="2:4" ht="32.25" customHeight="1">
      <c r="B266" s="79"/>
      <c r="C266" s="40" t="s">
        <v>180</v>
      </c>
      <c r="D266" s="36"/>
    </row>
    <row r="267" spans="2:4" ht="38.25">
      <c r="B267" s="79"/>
      <c r="C267" s="40" t="s">
        <v>189</v>
      </c>
      <c r="D267" s="36"/>
    </row>
    <row r="268" spans="2:4" ht="38.25">
      <c r="B268" s="79"/>
      <c r="C268" s="40" t="s">
        <v>190</v>
      </c>
      <c r="D268" s="36"/>
    </row>
    <row r="269" spans="2:4" ht="32.25" customHeight="1">
      <c r="B269" s="80"/>
      <c r="C269" s="40" t="s">
        <v>81</v>
      </c>
      <c r="D269" s="37"/>
    </row>
    <row r="270" spans="2:4" ht="32.25" customHeight="1">
      <c r="B270" s="81" t="s">
        <v>48</v>
      </c>
      <c r="C270" s="27" t="s">
        <v>18</v>
      </c>
      <c r="D270" s="29"/>
    </row>
    <row r="271" spans="2:4" ht="32.25" customHeight="1">
      <c r="B271" s="82"/>
      <c r="C271" s="27" t="s">
        <v>19</v>
      </c>
      <c r="D271" s="35"/>
    </row>
    <row r="272" spans="2:4" ht="32.25" customHeight="1">
      <c r="B272" s="82"/>
      <c r="C272" s="27" t="s">
        <v>20</v>
      </c>
      <c r="D272" s="28"/>
    </row>
    <row r="273" spans="2:4" ht="32.25" customHeight="1">
      <c r="B273" s="82"/>
      <c r="C273" s="27" t="s">
        <v>188</v>
      </c>
      <c r="D273" s="28"/>
    </row>
    <row r="274" spans="2:4" ht="32.25" customHeight="1">
      <c r="B274" s="82"/>
      <c r="C274" s="27" t="s">
        <v>180</v>
      </c>
      <c r="D274" s="28"/>
    </row>
    <row r="275" spans="2:4" ht="32.25" customHeight="1">
      <c r="B275" s="82"/>
      <c r="C275" s="27" t="s">
        <v>189</v>
      </c>
      <c r="D275" s="28"/>
    </row>
    <row r="276" spans="2:4" ht="32.25" customHeight="1">
      <c r="B276" s="82"/>
      <c r="C276" s="27" t="s">
        <v>190</v>
      </c>
      <c r="D276" s="39"/>
    </row>
    <row r="277" spans="2:4" ht="32.25" customHeight="1">
      <c r="B277" s="83"/>
      <c r="C277" s="27" t="s">
        <v>81</v>
      </c>
      <c r="D277" s="29"/>
    </row>
    <row r="278" spans="2:4" ht="32.25" customHeight="1">
      <c r="B278" s="78" t="s">
        <v>49</v>
      </c>
      <c r="C278" s="40" t="s">
        <v>18</v>
      </c>
      <c r="D278" s="37"/>
    </row>
    <row r="279" spans="2:4" ht="32.25" customHeight="1">
      <c r="B279" s="79"/>
      <c r="C279" s="40" t="s">
        <v>19</v>
      </c>
      <c r="D279" s="36"/>
    </row>
    <row r="280" spans="2:4" ht="32.25" customHeight="1">
      <c r="B280" s="79"/>
      <c r="C280" s="40" t="s">
        <v>20</v>
      </c>
      <c r="D280" s="36"/>
    </row>
    <row r="281" spans="2:4" ht="32.25" customHeight="1">
      <c r="B281" s="79"/>
      <c r="C281" s="40" t="s">
        <v>188</v>
      </c>
      <c r="D281" s="36"/>
    </row>
    <row r="282" spans="2:4" ht="32.25" customHeight="1">
      <c r="B282" s="79"/>
      <c r="C282" s="40" t="s">
        <v>180</v>
      </c>
      <c r="D282" s="36"/>
    </row>
    <row r="283" spans="2:4" ht="38.25">
      <c r="B283" s="79"/>
      <c r="C283" s="40" t="s">
        <v>189</v>
      </c>
      <c r="D283" s="36"/>
    </row>
    <row r="284" spans="2:4" ht="38.25">
      <c r="B284" s="79"/>
      <c r="C284" s="40" t="s">
        <v>190</v>
      </c>
      <c r="D284" s="37"/>
    </row>
    <row r="285" spans="2:4" ht="32.25" customHeight="1">
      <c r="B285" s="80"/>
      <c r="C285" s="40" t="s">
        <v>81</v>
      </c>
      <c r="D285" s="37"/>
    </row>
    <row r="286" spans="2:4" ht="32.25" customHeight="1">
      <c r="B286" s="81" t="s">
        <v>50</v>
      </c>
      <c r="C286" s="27" t="s">
        <v>18</v>
      </c>
      <c r="D286" s="35"/>
    </row>
    <row r="287" spans="2:4" ht="32.25" customHeight="1">
      <c r="B287" s="82"/>
      <c r="C287" s="27" t="s">
        <v>19</v>
      </c>
      <c r="D287" s="28"/>
    </row>
    <row r="288" spans="2:4" ht="32.25" customHeight="1">
      <c r="B288" s="82"/>
      <c r="C288" s="27" t="s">
        <v>20</v>
      </c>
      <c r="D288" s="28"/>
    </row>
    <row r="289" spans="2:4" ht="32.25" customHeight="1">
      <c r="B289" s="82"/>
      <c r="C289" s="27" t="s">
        <v>188</v>
      </c>
      <c r="D289" s="28"/>
    </row>
    <row r="290" spans="2:4" ht="32.25" customHeight="1">
      <c r="B290" s="82"/>
      <c r="C290" s="27" t="s">
        <v>180</v>
      </c>
      <c r="D290" s="28"/>
    </row>
    <row r="291" spans="2:4" ht="38.25">
      <c r="B291" s="82"/>
      <c r="C291" s="27" t="s">
        <v>189</v>
      </c>
      <c r="D291" s="39"/>
    </row>
    <row r="292" spans="2:4" ht="38.25">
      <c r="B292" s="82"/>
      <c r="C292" s="27" t="s">
        <v>190</v>
      </c>
      <c r="D292" s="29"/>
    </row>
    <row r="293" spans="2:4" ht="32.25" customHeight="1">
      <c r="B293" s="83"/>
      <c r="C293" s="27" t="s">
        <v>81</v>
      </c>
      <c r="D293" s="29"/>
    </row>
    <row r="294" spans="2:4" ht="32.25" customHeight="1">
      <c r="B294" s="78" t="s">
        <v>51</v>
      </c>
      <c r="C294" s="40" t="s">
        <v>18</v>
      </c>
      <c r="D294" s="36"/>
    </row>
    <row r="295" spans="2:4" ht="32.25" customHeight="1">
      <c r="B295" s="79"/>
      <c r="C295" s="40" t="s">
        <v>19</v>
      </c>
      <c r="D295" s="36"/>
    </row>
    <row r="296" spans="2:4" ht="32.25" customHeight="1">
      <c r="B296" s="79"/>
      <c r="C296" s="40" t="s">
        <v>20</v>
      </c>
      <c r="D296" s="36"/>
    </row>
    <row r="297" spans="2:4" ht="32.25" customHeight="1">
      <c r="B297" s="79"/>
      <c r="C297" s="40" t="s">
        <v>188</v>
      </c>
      <c r="D297" s="36"/>
    </row>
    <row r="298" spans="2:4" ht="32.25" customHeight="1">
      <c r="B298" s="79"/>
      <c r="C298" s="40" t="s">
        <v>180</v>
      </c>
      <c r="D298" s="36"/>
    </row>
    <row r="299" spans="2:4" ht="38.25">
      <c r="B299" s="79"/>
      <c r="C299" s="40" t="s">
        <v>189</v>
      </c>
      <c r="D299" s="37"/>
    </row>
    <row r="300" spans="2:4" ht="38.25">
      <c r="B300" s="79"/>
      <c r="C300" s="40" t="s">
        <v>190</v>
      </c>
      <c r="D300" s="37"/>
    </row>
    <row r="301" spans="2:4" ht="32.25" customHeight="1">
      <c r="B301" s="80"/>
      <c r="C301" s="40" t="s">
        <v>81</v>
      </c>
      <c r="D301" s="38"/>
    </row>
    <row r="302" spans="2:4" ht="32.25" customHeight="1">
      <c r="B302" s="81" t="s">
        <v>52</v>
      </c>
      <c r="C302" s="27" t="s">
        <v>18</v>
      </c>
      <c r="D302" s="28"/>
    </row>
    <row r="303" spans="2:4" ht="32.25" customHeight="1">
      <c r="B303" s="82"/>
      <c r="C303" s="27" t="s">
        <v>19</v>
      </c>
      <c r="D303" s="28"/>
    </row>
    <row r="304" spans="2:4" ht="32.25" customHeight="1">
      <c r="B304" s="82"/>
      <c r="C304" s="27" t="s">
        <v>20</v>
      </c>
      <c r="D304" s="28"/>
    </row>
    <row r="305" spans="2:4" ht="32.25" customHeight="1">
      <c r="B305" s="82"/>
      <c r="C305" s="27" t="s">
        <v>188</v>
      </c>
      <c r="D305" s="28"/>
    </row>
    <row r="306" spans="2:4" ht="32.25" customHeight="1">
      <c r="B306" s="82"/>
      <c r="C306" s="27" t="s">
        <v>180</v>
      </c>
      <c r="D306" s="39"/>
    </row>
    <row r="307" spans="2:4" ht="38.25">
      <c r="B307" s="82"/>
      <c r="C307" s="27" t="s">
        <v>189</v>
      </c>
      <c r="D307" s="29"/>
    </row>
    <row r="308" spans="2:4" ht="38.25">
      <c r="B308" s="82"/>
      <c r="C308" s="27" t="s">
        <v>190</v>
      </c>
      <c r="D308" s="29"/>
    </row>
    <row r="309" spans="2:4" ht="25.5">
      <c r="B309" s="83"/>
      <c r="C309" s="27" t="s">
        <v>81</v>
      </c>
      <c r="D309" s="28"/>
    </row>
    <row r="310" spans="2:4">
      <c r="B310" s="78" t="s">
        <v>53</v>
      </c>
      <c r="C310" s="40" t="s">
        <v>18</v>
      </c>
      <c r="D310" s="36"/>
    </row>
    <row r="311" spans="2:4" ht="12.75" customHeight="1">
      <c r="B311" s="79"/>
      <c r="C311" s="40" t="s">
        <v>19</v>
      </c>
      <c r="D311" s="36"/>
    </row>
    <row r="312" spans="2:4">
      <c r="B312" s="79"/>
      <c r="C312" s="40" t="s">
        <v>20</v>
      </c>
      <c r="D312" s="36"/>
    </row>
    <row r="313" spans="2:4" ht="25.5">
      <c r="B313" s="79"/>
      <c r="C313" s="40" t="s">
        <v>188</v>
      </c>
      <c r="D313" s="36"/>
    </row>
    <row r="314" spans="2:4" ht="25.5">
      <c r="B314" s="79"/>
      <c r="C314" s="40" t="s">
        <v>180</v>
      </c>
      <c r="D314" s="37"/>
    </row>
    <row r="315" spans="2:4" ht="38.25">
      <c r="B315" s="79"/>
      <c r="C315" s="40" t="s">
        <v>189</v>
      </c>
      <c r="D315" s="37"/>
    </row>
    <row r="316" spans="2:4" ht="38.25">
      <c r="B316" s="79"/>
      <c r="C316" s="40" t="s">
        <v>190</v>
      </c>
      <c r="D316" s="38"/>
    </row>
    <row r="317" spans="2:4" ht="25.5">
      <c r="B317" s="80"/>
      <c r="C317" s="40" t="s">
        <v>81</v>
      </c>
      <c r="D317" s="36"/>
    </row>
    <row r="318" spans="2:4" ht="12.75" customHeight="1">
      <c r="B318" s="81" t="s">
        <v>54</v>
      </c>
      <c r="C318" s="27" t="s">
        <v>18</v>
      </c>
      <c r="D318" s="28"/>
    </row>
    <row r="319" spans="2:4">
      <c r="B319" s="82"/>
      <c r="C319" s="27" t="s">
        <v>19</v>
      </c>
      <c r="D319" s="28"/>
    </row>
    <row r="320" spans="2:4">
      <c r="B320" s="82"/>
      <c r="C320" s="27" t="s">
        <v>20</v>
      </c>
      <c r="D320" s="28"/>
    </row>
    <row r="321" spans="2:4" ht="25.5">
      <c r="B321" s="82"/>
      <c r="C321" s="27" t="s">
        <v>188</v>
      </c>
      <c r="D321" s="39"/>
    </row>
    <row r="322" spans="2:4" ht="25.5">
      <c r="B322" s="82"/>
      <c r="C322" s="27" t="s">
        <v>180</v>
      </c>
      <c r="D322" s="29"/>
    </row>
    <row r="323" spans="2:4" ht="38.25">
      <c r="B323" s="82"/>
      <c r="C323" s="27" t="s">
        <v>189</v>
      </c>
      <c r="D323" s="29"/>
    </row>
    <row r="324" spans="2:4" ht="38.25">
      <c r="B324" s="82"/>
      <c r="C324" s="27" t="s">
        <v>190</v>
      </c>
      <c r="D324" s="28"/>
    </row>
    <row r="325" spans="2:4" ht="25.5">
      <c r="B325" s="83"/>
      <c r="C325" s="27" t="s">
        <v>81</v>
      </c>
      <c r="D325" s="28"/>
    </row>
    <row r="326" spans="2:4">
      <c r="B326" s="78" t="s">
        <v>55</v>
      </c>
      <c r="C326" s="40" t="s">
        <v>18</v>
      </c>
      <c r="D326" s="36"/>
    </row>
    <row r="327" spans="2:4">
      <c r="B327" s="79"/>
      <c r="C327" s="40" t="s">
        <v>19</v>
      </c>
      <c r="D327" s="36"/>
    </row>
    <row r="328" spans="2:4">
      <c r="B328" s="79"/>
      <c r="C328" s="40" t="s">
        <v>20</v>
      </c>
      <c r="D328" s="36"/>
    </row>
    <row r="329" spans="2:4" ht="25.5">
      <c r="B329" s="79"/>
      <c r="C329" s="40" t="s">
        <v>188</v>
      </c>
      <c r="D329" s="37"/>
    </row>
    <row r="330" spans="2:4" ht="25.5">
      <c r="B330" s="79"/>
      <c r="C330" s="40" t="s">
        <v>180</v>
      </c>
      <c r="D330" s="37"/>
    </row>
    <row r="331" spans="2:4" ht="38.25">
      <c r="B331" s="79"/>
      <c r="C331" s="40" t="s">
        <v>189</v>
      </c>
      <c r="D331" s="38"/>
    </row>
    <row r="332" spans="2:4" ht="38.25">
      <c r="B332" s="79"/>
      <c r="C332" s="40" t="s">
        <v>190</v>
      </c>
      <c r="D332" s="36"/>
    </row>
    <row r="333" spans="2:4" ht="25.5">
      <c r="B333" s="80"/>
      <c r="C333" s="40" t="s">
        <v>81</v>
      </c>
      <c r="D333" s="36"/>
    </row>
    <row r="334" spans="2:4">
      <c r="B334" s="81" t="s">
        <v>56</v>
      </c>
      <c r="C334" s="27" t="s">
        <v>18</v>
      </c>
      <c r="D334" s="28"/>
    </row>
    <row r="335" spans="2:4">
      <c r="B335" s="82"/>
      <c r="C335" s="27" t="s">
        <v>19</v>
      </c>
      <c r="D335" s="28"/>
    </row>
    <row r="336" spans="2:4">
      <c r="B336" s="82"/>
      <c r="C336" s="27" t="s">
        <v>20</v>
      </c>
      <c r="D336" s="39"/>
    </row>
    <row r="337" spans="2:4" ht="25.5">
      <c r="B337" s="82"/>
      <c r="C337" s="27" t="s">
        <v>188</v>
      </c>
      <c r="D337" s="29"/>
    </row>
    <row r="338" spans="2:4" ht="25.5">
      <c r="B338" s="82"/>
      <c r="C338" s="27" t="s">
        <v>180</v>
      </c>
      <c r="D338" s="29"/>
    </row>
    <row r="339" spans="2:4" ht="38.25">
      <c r="B339" s="82"/>
      <c r="C339" s="27" t="s">
        <v>189</v>
      </c>
      <c r="D339" s="28"/>
    </row>
    <row r="340" spans="2:4" ht="38.25">
      <c r="B340" s="82"/>
      <c r="C340" s="27" t="s">
        <v>190</v>
      </c>
      <c r="D340" s="28"/>
    </row>
    <row r="341" spans="2:4" ht="25.5">
      <c r="B341" s="83"/>
      <c r="C341" s="27" t="s">
        <v>81</v>
      </c>
      <c r="D341" s="28"/>
    </row>
    <row r="342" spans="2:4">
      <c r="B342" s="78" t="s">
        <v>57</v>
      </c>
      <c r="C342" s="40" t="s">
        <v>18</v>
      </c>
      <c r="D342" s="36"/>
    </row>
    <row r="343" spans="2:4">
      <c r="B343" s="79"/>
      <c r="C343" s="40" t="s">
        <v>19</v>
      </c>
      <c r="D343" s="36"/>
    </row>
    <row r="344" spans="2:4">
      <c r="B344" s="79"/>
      <c r="C344" s="40" t="s">
        <v>20</v>
      </c>
      <c r="D344" s="37"/>
    </row>
    <row r="345" spans="2:4" ht="25.5">
      <c r="B345" s="79"/>
      <c r="C345" s="40" t="s">
        <v>188</v>
      </c>
      <c r="D345" s="37"/>
    </row>
    <row r="346" spans="2:4" ht="25.5">
      <c r="B346" s="79"/>
      <c r="C346" s="40" t="s">
        <v>180</v>
      </c>
      <c r="D346" s="38"/>
    </row>
    <row r="347" spans="2:4" ht="38.25">
      <c r="B347" s="79"/>
      <c r="C347" s="40" t="s">
        <v>189</v>
      </c>
      <c r="D347" s="36"/>
    </row>
    <row r="348" spans="2:4" ht="38.25">
      <c r="B348" s="79"/>
      <c r="C348" s="40" t="s">
        <v>190</v>
      </c>
      <c r="D348" s="36"/>
    </row>
    <row r="349" spans="2:4" ht="25.5">
      <c r="B349" s="80"/>
      <c r="C349" s="40" t="s">
        <v>81</v>
      </c>
      <c r="D349" s="36"/>
    </row>
    <row r="350" spans="2:4">
      <c r="B350" s="81" t="s">
        <v>58</v>
      </c>
      <c r="C350" s="27" t="s">
        <v>18</v>
      </c>
      <c r="D350" s="28"/>
    </row>
    <row r="351" spans="2:4">
      <c r="B351" s="82"/>
      <c r="C351" s="27" t="s">
        <v>19</v>
      </c>
      <c r="D351" s="39"/>
    </row>
    <row r="352" spans="2:4">
      <c r="B352" s="82"/>
      <c r="C352" s="27" t="s">
        <v>20</v>
      </c>
      <c r="D352" s="29"/>
    </row>
    <row r="353" spans="2:4" ht="25.5">
      <c r="B353" s="82"/>
      <c r="C353" s="27" t="s">
        <v>188</v>
      </c>
      <c r="D353" s="29"/>
    </row>
    <row r="354" spans="2:4" ht="25.5">
      <c r="B354" s="82"/>
      <c r="C354" s="27" t="s">
        <v>180</v>
      </c>
      <c r="D354" s="28"/>
    </row>
    <row r="355" spans="2:4" ht="38.25">
      <c r="B355" s="82"/>
      <c r="C355" s="27" t="s">
        <v>189</v>
      </c>
      <c r="D355" s="28"/>
    </row>
    <row r="356" spans="2:4" ht="38.25">
      <c r="B356" s="82"/>
      <c r="C356" s="27" t="s">
        <v>190</v>
      </c>
      <c r="D356" s="28"/>
    </row>
    <row r="357" spans="2:4" ht="25.5">
      <c r="B357" s="83"/>
      <c r="C357" s="27" t="s">
        <v>81</v>
      </c>
      <c r="D357" s="28"/>
    </row>
    <row r="358" spans="2:4">
      <c r="B358" s="78" t="s">
        <v>59</v>
      </c>
      <c r="C358" s="40" t="s">
        <v>18</v>
      </c>
      <c r="D358" s="36"/>
    </row>
    <row r="359" spans="2:4">
      <c r="B359" s="79"/>
      <c r="C359" s="40" t="s">
        <v>19</v>
      </c>
      <c r="D359" s="37"/>
    </row>
    <row r="360" spans="2:4" ht="12.75" customHeight="1">
      <c r="B360" s="79"/>
      <c r="C360" s="40" t="s">
        <v>20</v>
      </c>
      <c r="D360" s="37"/>
    </row>
    <row r="361" spans="2:4" ht="25.5">
      <c r="B361" s="79"/>
      <c r="C361" s="40" t="s">
        <v>188</v>
      </c>
      <c r="D361" s="38"/>
    </row>
    <row r="362" spans="2:4" ht="25.5">
      <c r="B362" s="79"/>
      <c r="C362" s="40" t="s">
        <v>180</v>
      </c>
      <c r="D362" s="36"/>
    </row>
    <row r="363" spans="2:4" ht="38.25">
      <c r="B363" s="79"/>
      <c r="C363" s="40" t="s">
        <v>189</v>
      </c>
      <c r="D363" s="36"/>
    </row>
    <row r="364" spans="2:4" ht="38.25">
      <c r="B364" s="79"/>
      <c r="C364" s="40" t="s">
        <v>190</v>
      </c>
      <c r="D364" s="36"/>
    </row>
    <row r="365" spans="2:4" ht="25.5">
      <c r="B365" s="80"/>
      <c r="C365" s="40" t="s">
        <v>81</v>
      </c>
      <c r="D365" s="36"/>
    </row>
    <row r="366" spans="2:4">
      <c r="B366" s="81" t="s">
        <v>60</v>
      </c>
      <c r="C366" s="27" t="s">
        <v>18</v>
      </c>
      <c r="D366" s="39"/>
    </row>
    <row r="367" spans="2:4" ht="12.75" customHeight="1">
      <c r="B367" s="82"/>
      <c r="C367" s="27" t="s">
        <v>19</v>
      </c>
      <c r="D367" s="29"/>
    </row>
    <row r="368" spans="2:4">
      <c r="B368" s="82"/>
      <c r="C368" s="27" t="s">
        <v>20</v>
      </c>
      <c r="D368" s="29"/>
    </row>
    <row r="369" spans="2:4" ht="25.5">
      <c r="B369" s="82"/>
      <c r="C369" s="27" t="s">
        <v>188</v>
      </c>
      <c r="D369" s="28"/>
    </row>
    <row r="370" spans="2:4" ht="25.5">
      <c r="B370" s="82"/>
      <c r="C370" s="27" t="s">
        <v>180</v>
      </c>
      <c r="D370" s="28"/>
    </row>
    <row r="371" spans="2:4" ht="38.25">
      <c r="B371" s="82"/>
      <c r="C371" s="27" t="s">
        <v>189</v>
      </c>
      <c r="D371" s="28"/>
    </row>
    <row r="372" spans="2:4" ht="38.25">
      <c r="B372" s="82"/>
      <c r="C372" s="27" t="s">
        <v>190</v>
      </c>
      <c r="D372" s="28"/>
    </row>
    <row r="373" spans="2:4" ht="25.5">
      <c r="B373" s="83"/>
      <c r="C373" s="27" t="s">
        <v>81</v>
      </c>
      <c r="D373" s="28"/>
    </row>
    <row r="374" spans="2:4" ht="12.75" customHeight="1">
      <c r="B374" s="78" t="s">
        <v>61</v>
      </c>
      <c r="C374" s="40" t="s">
        <v>18</v>
      </c>
      <c r="D374" s="37"/>
    </row>
    <row r="375" spans="2:4">
      <c r="B375" s="79"/>
      <c r="C375" s="40" t="s">
        <v>19</v>
      </c>
      <c r="D375" s="37"/>
    </row>
    <row r="376" spans="2:4">
      <c r="B376" s="79"/>
      <c r="C376" s="40" t="s">
        <v>20</v>
      </c>
      <c r="D376" s="38"/>
    </row>
    <row r="377" spans="2:4" ht="25.5">
      <c r="B377" s="79"/>
      <c r="C377" s="40" t="s">
        <v>188</v>
      </c>
      <c r="D377" s="36"/>
    </row>
    <row r="378" spans="2:4" ht="25.5">
      <c r="B378" s="79"/>
      <c r="C378" s="40" t="s">
        <v>180</v>
      </c>
      <c r="D378" s="36"/>
    </row>
    <row r="379" spans="2:4" ht="38.25">
      <c r="B379" s="79"/>
      <c r="C379" s="40" t="s">
        <v>189</v>
      </c>
      <c r="D379" s="36"/>
    </row>
    <row r="380" spans="2:4" ht="38.25">
      <c r="B380" s="79"/>
      <c r="C380" s="40" t="s">
        <v>190</v>
      </c>
      <c r="D380" s="36"/>
    </row>
    <row r="381" spans="2:4" ht="25.5">
      <c r="B381" s="80"/>
      <c r="C381" s="40" t="s">
        <v>81</v>
      </c>
      <c r="D381" s="41"/>
    </row>
    <row r="382" spans="2:4">
      <c r="B382" s="81" t="s">
        <v>62</v>
      </c>
      <c r="C382" s="27" t="s">
        <v>18</v>
      </c>
      <c r="D382" s="29"/>
    </row>
    <row r="383" spans="2:4">
      <c r="B383" s="82"/>
      <c r="C383" s="27" t="s">
        <v>19</v>
      </c>
      <c r="D383" s="29"/>
    </row>
    <row r="384" spans="2:4" ht="12.75" customHeight="1">
      <c r="B384" s="82"/>
      <c r="C384" s="27" t="s">
        <v>20</v>
      </c>
      <c r="D384" s="28"/>
    </row>
    <row r="385" spans="2:4" ht="25.5">
      <c r="B385" s="82"/>
      <c r="C385" s="27" t="s">
        <v>188</v>
      </c>
      <c r="D385" s="28"/>
    </row>
    <row r="386" spans="2:4" ht="25.5">
      <c r="B386" s="82"/>
      <c r="C386" s="27" t="s">
        <v>180</v>
      </c>
      <c r="D386" s="28"/>
    </row>
    <row r="387" spans="2:4" ht="38.25">
      <c r="B387" s="82"/>
      <c r="C387" s="27" t="s">
        <v>189</v>
      </c>
      <c r="D387" s="28"/>
    </row>
    <row r="388" spans="2:4" ht="38.25">
      <c r="B388" s="82"/>
      <c r="C388" s="27" t="s">
        <v>190</v>
      </c>
      <c r="D388" s="28"/>
    </row>
    <row r="389" spans="2:4" ht="25.5">
      <c r="B389" s="83"/>
      <c r="C389" s="27" t="s">
        <v>81</v>
      </c>
      <c r="D389" s="29"/>
    </row>
    <row r="390" spans="2:4">
      <c r="B390" s="78" t="s">
        <v>63</v>
      </c>
      <c r="C390" s="40" t="s">
        <v>18</v>
      </c>
      <c r="D390" s="37"/>
    </row>
    <row r="391" spans="2:4">
      <c r="B391" s="79"/>
      <c r="C391" s="40" t="s">
        <v>19</v>
      </c>
      <c r="D391" s="38"/>
    </row>
    <row r="392" spans="2:4">
      <c r="B392" s="79"/>
      <c r="C392" s="40" t="s">
        <v>20</v>
      </c>
      <c r="D392" s="36"/>
    </row>
    <row r="393" spans="2:4" ht="25.5">
      <c r="B393" s="79"/>
      <c r="C393" s="40" t="s">
        <v>188</v>
      </c>
      <c r="D393" s="36"/>
    </row>
    <row r="394" spans="2:4" ht="25.5">
      <c r="B394" s="79"/>
      <c r="C394" s="40" t="s">
        <v>180</v>
      </c>
      <c r="D394" s="36"/>
    </row>
    <row r="395" spans="2:4" ht="38.25">
      <c r="B395" s="79"/>
      <c r="C395" s="40" t="s">
        <v>189</v>
      </c>
      <c r="D395" s="36"/>
    </row>
    <row r="396" spans="2:4" ht="38.25">
      <c r="B396" s="79"/>
      <c r="C396" s="40" t="s">
        <v>190</v>
      </c>
      <c r="D396" s="41"/>
    </row>
    <row r="397" spans="2:4" ht="25.5">
      <c r="B397" s="80"/>
      <c r="C397" s="40" t="s">
        <v>81</v>
      </c>
      <c r="D397" s="37"/>
    </row>
    <row r="398" spans="2:4">
      <c r="B398" s="81" t="s">
        <v>64</v>
      </c>
      <c r="C398" s="27" t="s">
        <v>18</v>
      </c>
      <c r="D398" s="29"/>
    </row>
    <row r="399" spans="2:4" ht="12.75" customHeight="1">
      <c r="B399" s="82"/>
      <c r="C399" s="27" t="s">
        <v>19</v>
      </c>
      <c r="D399" s="28"/>
    </row>
    <row r="400" spans="2:4">
      <c r="B400" s="82"/>
      <c r="C400" s="27" t="s">
        <v>20</v>
      </c>
      <c r="D400" s="28"/>
    </row>
    <row r="401" spans="2:4" ht="25.5">
      <c r="B401" s="82"/>
      <c r="C401" s="27" t="s">
        <v>188</v>
      </c>
      <c r="D401" s="28"/>
    </row>
    <row r="402" spans="2:4" ht="25.5">
      <c r="B402" s="82"/>
      <c r="C402" s="27" t="s">
        <v>180</v>
      </c>
      <c r="D402" s="28"/>
    </row>
    <row r="403" spans="2:4" ht="38.25">
      <c r="B403" s="82"/>
      <c r="C403" s="27" t="s">
        <v>189</v>
      </c>
      <c r="D403" s="28"/>
    </row>
    <row r="404" spans="2:4" ht="38.25">
      <c r="B404" s="82"/>
      <c r="C404" s="27" t="s">
        <v>190</v>
      </c>
      <c r="D404" s="29"/>
    </row>
    <row r="405" spans="2:4" ht="25.5">
      <c r="B405" s="83"/>
      <c r="C405" s="27" t="s">
        <v>81</v>
      </c>
      <c r="D405" s="29"/>
    </row>
    <row r="406" spans="2:4">
      <c r="B406" s="84" t="s">
        <v>65</v>
      </c>
      <c r="C406" s="40" t="s">
        <v>18</v>
      </c>
      <c r="D406" s="34"/>
    </row>
    <row r="407" spans="2:4">
      <c r="B407" s="85"/>
      <c r="C407" s="40" t="s">
        <v>19</v>
      </c>
      <c r="D407" s="22"/>
    </row>
    <row r="408" spans="2:4">
      <c r="B408" s="85"/>
      <c r="C408" s="40" t="s">
        <v>20</v>
      </c>
      <c r="D408" s="22"/>
    </row>
    <row r="409" spans="2:4" ht="25.5">
      <c r="B409" s="85"/>
      <c r="C409" s="40" t="s">
        <v>188</v>
      </c>
      <c r="D409" s="22"/>
    </row>
    <row r="410" spans="2:4" ht="25.5">
      <c r="B410" s="85"/>
      <c r="C410" s="40" t="s">
        <v>180</v>
      </c>
      <c r="D410" s="22"/>
    </row>
    <row r="411" spans="2:4" ht="38.25">
      <c r="B411" s="85"/>
      <c r="C411" s="40" t="s">
        <v>189</v>
      </c>
      <c r="D411" s="26"/>
    </row>
    <row r="412" spans="2:4" ht="38.25">
      <c r="B412" s="85"/>
      <c r="C412" s="40" t="s">
        <v>190</v>
      </c>
      <c r="D412" s="25"/>
    </row>
    <row r="413" spans="2:4" ht="25.5">
      <c r="B413" s="86"/>
      <c r="C413" s="40" t="s">
        <v>81</v>
      </c>
      <c r="D413" s="25"/>
    </row>
    <row r="414" spans="2:4" ht="12.75" customHeight="1">
      <c r="B414" s="81" t="s">
        <v>66</v>
      </c>
      <c r="C414" s="27" t="s">
        <v>18</v>
      </c>
      <c r="D414" s="28"/>
    </row>
    <row r="415" spans="2:4">
      <c r="B415" s="82"/>
      <c r="C415" s="27" t="s">
        <v>19</v>
      </c>
      <c r="D415" s="28"/>
    </row>
    <row r="416" spans="2:4" ht="12.75" customHeight="1">
      <c r="B416" s="82"/>
      <c r="C416" s="27" t="s">
        <v>20</v>
      </c>
      <c r="D416" s="28"/>
    </row>
    <row r="417" spans="2:4" ht="25.5">
      <c r="B417" s="82"/>
      <c r="C417" s="27" t="s">
        <v>188</v>
      </c>
      <c r="D417" s="28"/>
    </row>
    <row r="418" spans="2:4" ht="25.5">
      <c r="B418" s="82"/>
      <c r="C418" s="27" t="s">
        <v>180</v>
      </c>
      <c r="D418" s="28"/>
    </row>
    <row r="419" spans="2:4" ht="38.25">
      <c r="B419" s="82"/>
      <c r="C419" s="27" t="s">
        <v>189</v>
      </c>
      <c r="D419" s="29"/>
    </row>
    <row r="420" spans="2:4" ht="38.25">
      <c r="B420" s="82"/>
      <c r="C420" s="27" t="s">
        <v>190</v>
      </c>
      <c r="D420" s="29"/>
    </row>
    <row r="421" spans="2:4" ht="25.5">
      <c r="B421" s="83"/>
      <c r="C421" s="27" t="s">
        <v>81</v>
      </c>
      <c r="D421" s="35"/>
    </row>
    <row r="422" spans="2:4">
      <c r="B422" s="78" t="s">
        <v>67</v>
      </c>
      <c r="C422" s="40" t="s">
        <v>18</v>
      </c>
      <c r="D422" s="36"/>
    </row>
    <row r="423" spans="2:4" ht="12.75" customHeight="1">
      <c r="B423" s="79"/>
      <c r="C423" s="40" t="s">
        <v>19</v>
      </c>
      <c r="D423" s="36"/>
    </row>
    <row r="424" spans="2:4">
      <c r="B424" s="79"/>
      <c r="C424" s="40" t="s">
        <v>20</v>
      </c>
      <c r="D424" s="36"/>
    </row>
    <row r="425" spans="2:4" ht="25.5">
      <c r="B425" s="79"/>
      <c r="C425" s="40" t="s">
        <v>188</v>
      </c>
      <c r="D425" s="36"/>
    </row>
    <row r="426" spans="2:4" ht="25.5">
      <c r="B426" s="79"/>
      <c r="C426" s="40" t="s">
        <v>180</v>
      </c>
      <c r="D426" s="41"/>
    </row>
    <row r="427" spans="2:4" ht="38.25">
      <c r="B427" s="79"/>
      <c r="C427" s="40" t="s">
        <v>189</v>
      </c>
      <c r="D427" s="37"/>
    </row>
    <row r="428" spans="2:4" ht="38.25">
      <c r="B428" s="79"/>
      <c r="C428" s="40" t="s">
        <v>190</v>
      </c>
      <c r="D428" s="37"/>
    </row>
    <row r="429" spans="2:4" ht="25.5">
      <c r="B429" s="80"/>
      <c r="C429" s="40" t="s">
        <v>81</v>
      </c>
      <c r="D429" s="36"/>
    </row>
    <row r="430" spans="2:4" ht="12.75" customHeight="1">
      <c r="B430" s="81" t="s">
        <v>68</v>
      </c>
      <c r="C430" s="27" t="s">
        <v>18</v>
      </c>
      <c r="D430" s="28"/>
    </row>
    <row r="431" spans="2:4">
      <c r="B431" s="82"/>
      <c r="C431" s="27" t="s">
        <v>19</v>
      </c>
      <c r="D431" s="28"/>
    </row>
    <row r="432" spans="2:4">
      <c r="B432" s="82"/>
      <c r="C432" s="27" t="s">
        <v>20</v>
      </c>
      <c r="D432" s="28"/>
    </row>
    <row r="433" spans="2:4" ht="25.5">
      <c r="B433" s="82"/>
      <c r="C433" s="27" t="s">
        <v>188</v>
      </c>
      <c r="D433" s="28"/>
    </row>
    <row r="434" spans="2:4" ht="25.5">
      <c r="B434" s="82"/>
      <c r="C434" s="27" t="s">
        <v>180</v>
      </c>
      <c r="D434" s="29"/>
    </row>
    <row r="435" spans="2:4" ht="38.25">
      <c r="B435" s="82"/>
      <c r="C435" s="27" t="s">
        <v>189</v>
      </c>
      <c r="D435" s="29"/>
    </row>
    <row r="436" spans="2:4" ht="38.25">
      <c r="B436" s="82"/>
      <c r="C436" s="27" t="s">
        <v>190</v>
      </c>
      <c r="D436" s="35"/>
    </row>
    <row r="437" spans="2:4" ht="25.5">
      <c r="B437" s="83"/>
      <c r="C437" s="27" t="s">
        <v>81</v>
      </c>
      <c r="D437" s="28"/>
    </row>
    <row r="438" spans="2:4">
      <c r="B438" s="78" t="s">
        <v>69</v>
      </c>
      <c r="C438" s="40" t="s">
        <v>18</v>
      </c>
      <c r="D438" s="36"/>
    </row>
    <row r="439" spans="2:4">
      <c r="B439" s="79"/>
      <c r="C439" s="40" t="s">
        <v>19</v>
      </c>
      <c r="D439" s="36"/>
    </row>
    <row r="440" spans="2:4">
      <c r="B440" s="79"/>
      <c r="C440" s="40" t="s">
        <v>20</v>
      </c>
      <c r="D440" s="36"/>
    </row>
    <row r="441" spans="2:4" ht="25.5">
      <c r="B441" s="79"/>
      <c r="C441" s="40" t="s">
        <v>188</v>
      </c>
      <c r="D441" s="41"/>
    </row>
    <row r="442" spans="2:4" ht="25.5">
      <c r="B442" s="79"/>
      <c r="C442" s="40" t="s">
        <v>180</v>
      </c>
      <c r="D442" s="37"/>
    </row>
    <row r="443" spans="2:4" ht="38.25">
      <c r="B443" s="79"/>
      <c r="C443" s="40" t="s">
        <v>189</v>
      </c>
      <c r="D443" s="37"/>
    </row>
    <row r="444" spans="2:4" ht="38.25">
      <c r="B444" s="79"/>
      <c r="C444" s="40" t="s">
        <v>190</v>
      </c>
      <c r="D444" s="36"/>
    </row>
    <row r="445" spans="2:4" ht="25.5">
      <c r="B445" s="80"/>
      <c r="C445" s="40" t="s">
        <v>81</v>
      </c>
      <c r="D445" s="36"/>
    </row>
    <row r="446" spans="2:4">
      <c r="B446" s="81" t="s">
        <v>70</v>
      </c>
      <c r="C446" s="27" t="s">
        <v>18</v>
      </c>
      <c r="D446" s="28"/>
    </row>
    <row r="447" spans="2:4">
      <c r="B447" s="82"/>
      <c r="C447" s="27" t="s">
        <v>19</v>
      </c>
      <c r="D447" s="28"/>
    </row>
    <row r="448" spans="2:4">
      <c r="B448" s="82"/>
      <c r="C448" s="27" t="s">
        <v>20</v>
      </c>
      <c r="D448" s="28"/>
    </row>
    <row r="449" spans="2:4" ht="25.5">
      <c r="B449" s="82"/>
      <c r="C449" s="27" t="s">
        <v>188</v>
      </c>
      <c r="D449" s="29"/>
    </row>
    <row r="450" spans="2:4" ht="25.5">
      <c r="B450" s="82"/>
      <c r="C450" s="27" t="s">
        <v>180</v>
      </c>
      <c r="D450" s="29"/>
    </row>
    <row r="451" spans="2:4" ht="38.25">
      <c r="B451" s="82"/>
      <c r="C451" s="27" t="s">
        <v>189</v>
      </c>
      <c r="D451" s="35"/>
    </row>
    <row r="452" spans="2:4" ht="38.25">
      <c r="B452" s="82"/>
      <c r="C452" s="27" t="s">
        <v>190</v>
      </c>
      <c r="D452" s="28"/>
    </row>
    <row r="453" spans="2:4" ht="25.5">
      <c r="B453" s="83"/>
      <c r="C453" s="27" t="s">
        <v>81</v>
      </c>
      <c r="D453" s="28"/>
    </row>
    <row r="454" spans="2:4">
      <c r="B454" s="78" t="s">
        <v>71</v>
      </c>
      <c r="C454" s="40" t="s">
        <v>18</v>
      </c>
      <c r="D454" s="36"/>
    </row>
    <row r="455" spans="2:4">
      <c r="B455" s="79"/>
      <c r="C455" s="40" t="s">
        <v>19</v>
      </c>
      <c r="D455" s="36"/>
    </row>
    <row r="456" spans="2:4">
      <c r="B456" s="79"/>
      <c r="C456" s="40" t="s">
        <v>20</v>
      </c>
      <c r="D456" s="41"/>
    </row>
    <row r="457" spans="2:4" ht="25.5">
      <c r="B457" s="79"/>
      <c r="C457" s="40" t="s">
        <v>188</v>
      </c>
      <c r="D457" s="37"/>
    </row>
    <row r="458" spans="2:4" ht="25.5">
      <c r="B458" s="79"/>
      <c r="C458" s="40" t="s">
        <v>180</v>
      </c>
      <c r="D458" s="37"/>
    </row>
    <row r="459" spans="2:4" ht="38.25">
      <c r="B459" s="79"/>
      <c r="C459" s="40" t="s">
        <v>189</v>
      </c>
      <c r="D459" s="36"/>
    </row>
    <row r="460" spans="2:4" ht="38.25">
      <c r="B460" s="79"/>
      <c r="C460" s="40" t="s">
        <v>190</v>
      </c>
      <c r="D460" s="36"/>
    </row>
    <row r="461" spans="2:4" ht="25.5">
      <c r="B461" s="80"/>
      <c r="C461" s="40" t="s">
        <v>81</v>
      </c>
      <c r="D461" s="36"/>
    </row>
    <row r="462" spans="2:4">
      <c r="B462" s="81" t="s">
        <v>72</v>
      </c>
      <c r="C462" s="27" t="s">
        <v>18</v>
      </c>
      <c r="D462" s="28"/>
    </row>
    <row r="463" spans="2:4">
      <c r="B463" s="82"/>
      <c r="C463" s="27" t="s">
        <v>19</v>
      </c>
      <c r="D463" s="28"/>
    </row>
    <row r="464" spans="2:4">
      <c r="B464" s="82"/>
      <c r="C464" s="27" t="s">
        <v>20</v>
      </c>
      <c r="D464" s="29"/>
    </row>
    <row r="465" spans="2:4" ht="25.5">
      <c r="B465" s="82"/>
      <c r="C465" s="27" t="s">
        <v>188</v>
      </c>
      <c r="D465" s="29"/>
    </row>
    <row r="466" spans="2:4" ht="25.5">
      <c r="B466" s="82"/>
      <c r="C466" s="27" t="s">
        <v>180</v>
      </c>
      <c r="D466" s="35"/>
    </row>
    <row r="467" spans="2:4" ht="38.25">
      <c r="B467" s="82"/>
      <c r="C467" s="27" t="s">
        <v>189</v>
      </c>
      <c r="D467" s="28"/>
    </row>
    <row r="468" spans="2:4" ht="38.25">
      <c r="B468" s="82"/>
      <c r="C468" s="27" t="s">
        <v>190</v>
      </c>
      <c r="D468" s="28"/>
    </row>
    <row r="469" spans="2:4" ht="25.5">
      <c r="B469" s="83"/>
      <c r="C469" s="27" t="s">
        <v>81</v>
      </c>
      <c r="D469" s="28"/>
    </row>
    <row r="470" spans="2:4">
      <c r="B470" s="78" t="s">
        <v>73</v>
      </c>
      <c r="C470" s="40" t="s">
        <v>18</v>
      </c>
      <c r="D470" s="36"/>
    </row>
    <row r="471" spans="2:4">
      <c r="B471" s="79"/>
      <c r="C471" s="40" t="s">
        <v>19</v>
      </c>
      <c r="D471" s="41"/>
    </row>
    <row r="472" spans="2:4" ht="12.75" customHeight="1">
      <c r="B472" s="79"/>
      <c r="C472" s="40" t="s">
        <v>20</v>
      </c>
      <c r="D472" s="37"/>
    </row>
    <row r="473" spans="2:4" ht="25.5">
      <c r="B473" s="79"/>
      <c r="C473" s="40" t="s">
        <v>188</v>
      </c>
      <c r="D473" s="37"/>
    </row>
    <row r="474" spans="2:4" ht="25.5">
      <c r="B474" s="79"/>
      <c r="C474" s="40" t="s">
        <v>180</v>
      </c>
      <c r="D474" s="36"/>
    </row>
    <row r="475" spans="2:4" ht="38.25">
      <c r="B475" s="79"/>
      <c r="C475" s="40" t="s">
        <v>189</v>
      </c>
      <c r="D475" s="36"/>
    </row>
    <row r="476" spans="2:4" ht="38.25">
      <c r="B476" s="79"/>
      <c r="C476" s="40" t="s">
        <v>190</v>
      </c>
      <c r="D476" s="36"/>
    </row>
    <row r="477" spans="2:4" ht="25.5">
      <c r="B477" s="80"/>
      <c r="C477" s="40" t="s">
        <v>81</v>
      </c>
      <c r="D477" s="36"/>
    </row>
    <row r="478" spans="2:4">
      <c r="B478" s="81" t="s">
        <v>74</v>
      </c>
      <c r="C478" s="27" t="s">
        <v>18</v>
      </c>
      <c r="D478" s="28"/>
    </row>
    <row r="479" spans="2:4" ht="12.75" customHeight="1">
      <c r="B479" s="82"/>
      <c r="C479" s="27" t="s">
        <v>19</v>
      </c>
      <c r="D479" s="29"/>
    </row>
    <row r="480" spans="2:4">
      <c r="B480" s="82"/>
      <c r="C480" s="27" t="s">
        <v>20</v>
      </c>
      <c r="D480" s="29"/>
    </row>
    <row r="481" spans="2:4" ht="25.5">
      <c r="B481" s="82"/>
      <c r="C481" s="27" t="s">
        <v>188</v>
      </c>
      <c r="D481" s="35"/>
    </row>
    <row r="482" spans="2:4" ht="25.5">
      <c r="B482" s="82"/>
      <c r="C482" s="27" t="s">
        <v>180</v>
      </c>
      <c r="D482" s="28"/>
    </row>
    <row r="483" spans="2:4" ht="38.25">
      <c r="B483" s="82"/>
      <c r="C483" s="27" t="s">
        <v>189</v>
      </c>
      <c r="D483" s="28"/>
    </row>
    <row r="484" spans="2:4" ht="38.25">
      <c r="B484" s="82"/>
      <c r="C484" s="27" t="s">
        <v>190</v>
      </c>
      <c r="D484" s="28"/>
    </row>
    <row r="485" spans="2:4" ht="25.5">
      <c r="B485" s="83"/>
      <c r="C485" s="27" t="s">
        <v>81</v>
      </c>
      <c r="D485" s="28"/>
    </row>
    <row r="486" spans="2:4" ht="12.75" customHeight="1">
      <c r="B486" s="78" t="s">
        <v>170</v>
      </c>
      <c r="C486" s="40" t="s">
        <v>18</v>
      </c>
      <c r="D486" s="41"/>
    </row>
    <row r="487" spans="2:4">
      <c r="B487" s="79"/>
      <c r="C487" s="40" t="s">
        <v>19</v>
      </c>
      <c r="D487" s="37"/>
    </row>
    <row r="488" spans="2:4">
      <c r="B488" s="79"/>
      <c r="C488" s="40" t="s">
        <v>20</v>
      </c>
      <c r="D488" s="37"/>
    </row>
    <row r="489" spans="2:4" ht="25.5">
      <c r="B489" s="79"/>
      <c r="C489" s="40" t="s">
        <v>188</v>
      </c>
      <c r="D489" s="36"/>
    </row>
    <row r="490" spans="2:4" ht="25.5">
      <c r="B490" s="79"/>
      <c r="C490" s="40" t="s">
        <v>180</v>
      </c>
      <c r="D490" s="36"/>
    </row>
    <row r="491" spans="2:4" ht="38.25">
      <c r="B491" s="79"/>
      <c r="C491" s="40" t="s">
        <v>189</v>
      </c>
      <c r="D491" s="36"/>
    </row>
    <row r="492" spans="2:4" ht="38.25">
      <c r="B492" s="79"/>
      <c r="C492" s="40" t="s">
        <v>190</v>
      </c>
      <c r="D492" s="36"/>
    </row>
    <row r="493" spans="2:4" ht="25.5">
      <c r="B493" s="80"/>
      <c r="C493" s="40" t="s">
        <v>81</v>
      </c>
      <c r="D493" s="36"/>
    </row>
    <row r="494" spans="2:4">
      <c r="B494" s="81" t="s">
        <v>171</v>
      </c>
      <c r="C494" s="27" t="s">
        <v>18</v>
      </c>
      <c r="D494" s="29"/>
    </row>
    <row r="495" spans="2:4">
      <c r="B495" s="82"/>
      <c r="C495" s="27" t="s">
        <v>19</v>
      </c>
      <c r="D495" s="29"/>
    </row>
    <row r="496" spans="2:4">
      <c r="B496" s="82"/>
      <c r="C496" s="27" t="s">
        <v>20</v>
      </c>
      <c r="D496" s="35"/>
    </row>
    <row r="497" spans="2:4" ht="25.5">
      <c r="B497" s="82"/>
      <c r="C497" s="27" t="s">
        <v>188</v>
      </c>
      <c r="D497" s="28"/>
    </row>
    <row r="498" spans="2:4" ht="25.5">
      <c r="B498" s="82"/>
      <c r="C498" s="27" t="s">
        <v>180</v>
      </c>
      <c r="D498" s="28"/>
    </row>
    <row r="499" spans="2:4" ht="38.25">
      <c r="B499" s="82"/>
      <c r="C499" s="27" t="s">
        <v>189</v>
      </c>
      <c r="D499" s="28"/>
    </row>
    <row r="500" spans="2:4" ht="38.25">
      <c r="B500" s="82"/>
      <c r="C500" s="27" t="s">
        <v>190</v>
      </c>
      <c r="D500" s="28"/>
    </row>
    <row r="501" spans="2:4" ht="25.5">
      <c r="B501" s="83"/>
      <c r="C501" s="27" t="s">
        <v>81</v>
      </c>
      <c r="D501" s="39"/>
    </row>
    <row r="502" spans="2:4">
      <c r="B502" s="78" t="s">
        <v>172</v>
      </c>
      <c r="C502" s="40" t="s">
        <v>18</v>
      </c>
      <c r="D502" s="37"/>
    </row>
    <row r="503" spans="2:4">
      <c r="B503" s="79"/>
      <c r="C503" s="40" t="s">
        <v>19</v>
      </c>
      <c r="D503" s="37"/>
    </row>
    <row r="504" spans="2:4" ht="12.75" customHeight="1">
      <c r="B504" s="79"/>
      <c r="C504" s="40" t="s">
        <v>20</v>
      </c>
      <c r="D504" s="36"/>
    </row>
    <row r="505" spans="2:4" ht="25.5">
      <c r="B505" s="79"/>
      <c r="C505" s="40" t="s">
        <v>188</v>
      </c>
      <c r="D505" s="36"/>
    </row>
    <row r="506" spans="2:4" ht="25.5">
      <c r="B506" s="79"/>
      <c r="C506" s="40" t="s">
        <v>180</v>
      </c>
      <c r="D506" s="36"/>
    </row>
    <row r="507" spans="2:4" ht="38.25">
      <c r="B507" s="79"/>
      <c r="C507" s="40" t="s">
        <v>189</v>
      </c>
      <c r="D507" s="36"/>
    </row>
    <row r="508" spans="2:4" ht="38.25">
      <c r="B508" s="79"/>
      <c r="C508" s="40" t="s">
        <v>190</v>
      </c>
      <c r="D508" s="36"/>
    </row>
    <row r="509" spans="2:4" ht="25.5">
      <c r="B509" s="80"/>
      <c r="C509" s="40" t="s">
        <v>81</v>
      </c>
      <c r="D509" s="37"/>
    </row>
    <row r="510" spans="2:4">
      <c r="B510" s="81" t="s">
        <v>173</v>
      </c>
      <c r="C510" s="27" t="s">
        <v>18</v>
      </c>
      <c r="D510" s="29"/>
    </row>
    <row r="511" spans="2:4">
      <c r="B511" s="82"/>
      <c r="C511" s="27" t="s">
        <v>19</v>
      </c>
      <c r="D511" s="35"/>
    </row>
    <row r="512" spans="2:4">
      <c r="B512" s="82"/>
      <c r="C512" s="27" t="s">
        <v>20</v>
      </c>
      <c r="D512" s="28"/>
    </row>
    <row r="513" spans="2:4" ht="25.5">
      <c r="B513" s="82"/>
      <c r="C513" s="27" t="s">
        <v>188</v>
      </c>
      <c r="D513" s="28"/>
    </row>
    <row r="514" spans="2:4" ht="25.5">
      <c r="B514" s="82"/>
      <c r="C514" s="27" t="s">
        <v>180</v>
      </c>
      <c r="D514" s="28"/>
    </row>
    <row r="515" spans="2:4" ht="38.25">
      <c r="B515" s="82"/>
      <c r="C515" s="27" t="s">
        <v>189</v>
      </c>
      <c r="D515" s="28"/>
    </row>
    <row r="516" spans="2:4" ht="38.25">
      <c r="B516" s="82"/>
      <c r="C516" s="27" t="s">
        <v>190</v>
      </c>
      <c r="D516" s="39"/>
    </row>
    <row r="517" spans="2:4" ht="25.5">
      <c r="B517" s="83"/>
      <c r="C517" s="27" t="s">
        <v>81</v>
      </c>
      <c r="D517" s="29"/>
    </row>
    <row r="518" spans="2:4">
      <c r="B518" s="78" t="s">
        <v>174</v>
      </c>
      <c r="C518" s="40" t="s">
        <v>18</v>
      </c>
      <c r="D518" s="37"/>
    </row>
    <row r="519" spans="2:4" ht="12.75" customHeight="1">
      <c r="B519" s="79"/>
      <c r="C519" s="40" t="s">
        <v>19</v>
      </c>
      <c r="D519" s="36"/>
    </row>
    <row r="520" spans="2:4">
      <c r="B520" s="79"/>
      <c r="C520" s="40" t="s">
        <v>20</v>
      </c>
      <c r="D520" s="36"/>
    </row>
    <row r="521" spans="2:4" ht="25.5">
      <c r="B521" s="79"/>
      <c r="C521" s="40" t="s">
        <v>188</v>
      </c>
      <c r="D521" s="36"/>
    </row>
    <row r="522" spans="2:4" ht="25.5">
      <c r="B522" s="79"/>
      <c r="C522" s="40" t="s">
        <v>180</v>
      </c>
      <c r="D522" s="36"/>
    </row>
    <row r="523" spans="2:4" ht="38.25">
      <c r="B523" s="79"/>
      <c r="C523" s="40" t="s">
        <v>189</v>
      </c>
      <c r="D523" s="36"/>
    </row>
    <row r="524" spans="2:4" ht="38.25">
      <c r="B524" s="79"/>
      <c r="C524" s="40" t="s">
        <v>190</v>
      </c>
      <c r="D524" s="37"/>
    </row>
    <row r="525" spans="2:4" ht="25.5">
      <c r="B525" s="80"/>
      <c r="C525" s="40" t="s">
        <v>81</v>
      </c>
      <c r="D525" s="37"/>
    </row>
    <row r="526" spans="2:4">
      <c r="B526" s="81" t="s">
        <v>175</v>
      </c>
      <c r="C526" s="27" t="s">
        <v>18</v>
      </c>
      <c r="D526" s="35"/>
    </row>
    <row r="527" spans="2:4">
      <c r="B527" s="82"/>
      <c r="C527" s="27" t="s">
        <v>19</v>
      </c>
      <c r="D527" s="28"/>
    </row>
    <row r="528" spans="2:4">
      <c r="B528" s="82"/>
      <c r="C528" s="27" t="s">
        <v>20</v>
      </c>
      <c r="D528" s="28"/>
    </row>
    <row r="529" spans="2:4" ht="25.5">
      <c r="B529" s="82"/>
      <c r="C529" s="27" t="s">
        <v>188</v>
      </c>
      <c r="D529" s="28"/>
    </row>
    <row r="530" spans="2:4" ht="25.5">
      <c r="B530" s="82"/>
      <c r="C530" s="27" t="s">
        <v>180</v>
      </c>
      <c r="D530" s="28"/>
    </row>
    <row r="531" spans="2:4" ht="38.25">
      <c r="B531" s="82"/>
      <c r="C531" s="27" t="s">
        <v>189</v>
      </c>
      <c r="D531" s="39"/>
    </row>
    <row r="532" spans="2:4" ht="38.25">
      <c r="B532" s="82"/>
      <c r="C532" s="27" t="s">
        <v>190</v>
      </c>
      <c r="D532" s="29"/>
    </row>
    <row r="533" spans="2:4" ht="25.5">
      <c r="B533" s="83"/>
      <c r="C533" s="27" t="s">
        <v>81</v>
      </c>
      <c r="D533" s="29"/>
    </row>
    <row r="534" spans="2:4" ht="12.75" customHeight="1">
      <c r="B534" s="78" t="s">
        <v>176</v>
      </c>
      <c r="C534" s="40" t="s">
        <v>18</v>
      </c>
      <c r="D534" s="36"/>
    </row>
    <row r="535" spans="2:4">
      <c r="B535" s="79"/>
      <c r="C535" s="40" t="s">
        <v>19</v>
      </c>
      <c r="D535" s="36"/>
    </row>
    <row r="536" spans="2:4">
      <c r="B536" s="79"/>
      <c r="C536" s="40" t="s">
        <v>20</v>
      </c>
      <c r="D536" s="36"/>
    </row>
    <row r="537" spans="2:4" ht="25.5">
      <c r="B537" s="79"/>
      <c r="C537" s="40" t="s">
        <v>188</v>
      </c>
      <c r="D537" s="36"/>
    </row>
    <row r="538" spans="2:4" ht="25.5">
      <c r="B538" s="79"/>
      <c r="C538" s="40" t="s">
        <v>180</v>
      </c>
      <c r="D538" s="36"/>
    </row>
    <row r="539" spans="2:4" ht="38.25">
      <c r="B539" s="79"/>
      <c r="C539" s="40" t="s">
        <v>189</v>
      </c>
      <c r="D539" s="37"/>
    </row>
    <row r="540" spans="2:4" ht="38.25">
      <c r="B540" s="79"/>
      <c r="C540" s="40" t="s">
        <v>190</v>
      </c>
      <c r="D540" s="37"/>
    </row>
    <row r="541" spans="2:4" ht="25.5">
      <c r="B541" s="80"/>
      <c r="C541" s="40" t="s">
        <v>81</v>
      </c>
      <c r="D541" s="38"/>
    </row>
    <row r="542" spans="2:4">
      <c r="B542" s="81" t="s">
        <v>177</v>
      </c>
      <c r="C542" s="27" t="s">
        <v>18</v>
      </c>
      <c r="D542" s="28"/>
    </row>
    <row r="543" spans="2:4">
      <c r="B543" s="82"/>
      <c r="C543" s="27" t="s">
        <v>19</v>
      </c>
      <c r="D543" s="28"/>
    </row>
    <row r="544" spans="2:4">
      <c r="B544" s="82"/>
      <c r="C544" s="27" t="s">
        <v>20</v>
      </c>
      <c r="D544" s="28"/>
    </row>
    <row r="545" spans="2:4" ht="25.5">
      <c r="B545" s="82"/>
      <c r="C545" s="27" t="s">
        <v>188</v>
      </c>
      <c r="D545" s="28"/>
    </row>
    <row r="546" spans="2:4" ht="25.5">
      <c r="B546" s="82"/>
      <c r="C546" s="27" t="s">
        <v>180</v>
      </c>
      <c r="D546" s="39"/>
    </row>
    <row r="547" spans="2:4" ht="38.25">
      <c r="B547" s="82"/>
      <c r="C547" s="27" t="s">
        <v>189</v>
      </c>
      <c r="D547" s="29"/>
    </row>
    <row r="548" spans="2:4" ht="38.25">
      <c r="B548" s="82"/>
      <c r="C548" s="27" t="s">
        <v>190</v>
      </c>
      <c r="D548" s="29"/>
    </row>
    <row r="549" spans="2:4" ht="25.5">
      <c r="B549" s="83"/>
      <c r="C549" s="27" t="s">
        <v>81</v>
      </c>
      <c r="D549" s="28"/>
    </row>
    <row r="550" spans="2:4">
      <c r="B550" s="78" t="s">
        <v>178</v>
      </c>
      <c r="C550" s="40" t="s">
        <v>18</v>
      </c>
      <c r="D550" s="36"/>
    </row>
    <row r="551" spans="2:4">
      <c r="B551" s="79"/>
      <c r="C551" s="40" t="s">
        <v>19</v>
      </c>
      <c r="D551" s="36"/>
    </row>
    <row r="552" spans="2:4">
      <c r="B552" s="79"/>
      <c r="C552" s="40" t="s">
        <v>20</v>
      </c>
      <c r="D552" s="36"/>
    </row>
    <row r="553" spans="2:4" ht="25.5">
      <c r="B553" s="79"/>
      <c r="C553" s="40" t="s">
        <v>188</v>
      </c>
      <c r="D553" s="36"/>
    </row>
    <row r="554" spans="2:4" ht="25.5">
      <c r="B554" s="79"/>
      <c r="C554" s="40" t="s">
        <v>180</v>
      </c>
      <c r="D554" s="37"/>
    </row>
    <row r="555" spans="2:4" ht="38.25">
      <c r="B555" s="79"/>
      <c r="C555" s="40" t="s">
        <v>189</v>
      </c>
      <c r="D555" s="37"/>
    </row>
    <row r="556" spans="2:4" ht="38.25">
      <c r="B556" s="79"/>
      <c r="C556" s="40" t="s">
        <v>190</v>
      </c>
      <c r="D556" s="38"/>
    </row>
    <row r="557" spans="2:4" ht="25.5">
      <c r="B557" s="80"/>
      <c r="C557" s="40" t="s">
        <v>81</v>
      </c>
      <c r="D557" s="38"/>
    </row>
    <row r="558" spans="2:4">
      <c r="B558" s="81" t="s">
        <v>179</v>
      </c>
      <c r="C558" s="27" t="s">
        <v>18</v>
      </c>
      <c r="D558" s="35"/>
    </row>
    <row r="559" spans="2:4">
      <c r="B559" s="82"/>
      <c r="C559" s="27" t="s">
        <v>19</v>
      </c>
      <c r="D559" s="35"/>
    </row>
    <row r="560" spans="2:4">
      <c r="B560" s="82"/>
      <c r="C560" s="27" t="s">
        <v>20</v>
      </c>
      <c r="D560" s="35"/>
    </row>
    <row r="561" spans="2:4" ht="25.5">
      <c r="B561" s="82"/>
      <c r="C561" s="27" t="s">
        <v>188</v>
      </c>
      <c r="D561" s="35"/>
    </row>
    <row r="562" spans="2:4" ht="25.5">
      <c r="B562" s="82"/>
      <c r="C562" s="27" t="s">
        <v>180</v>
      </c>
      <c r="D562" s="35"/>
    </row>
    <row r="563" spans="2:4" ht="38.25">
      <c r="B563" s="82"/>
      <c r="C563" s="27" t="s">
        <v>189</v>
      </c>
      <c r="D563" s="35"/>
    </row>
    <row r="564" spans="2:4" ht="38.25">
      <c r="B564" s="82"/>
      <c r="C564" s="27" t="s">
        <v>190</v>
      </c>
      <c r="D564" s="35"/>
    </row>
    <row r="565" spans="2:4" ht="25.5">
      <c r="B565" s="83"/>
      <c r="C565" s="27" t="s">
        <v>81</v>
      </c>
      <c r="D565" s="35"/>
    </row>
  </sheetData>
  <sheetProtection algorithmName="SHA-512" hashValue="UuRc807DXI1A+gdMSu2aTmqiTo9X+hDjKiVbi4HPXV8yMXG9VvGmHDhHE8m877dY/tL3BYigZTURSPWAB0xi/w==" saltValue="fMoZMBICr9YxZIBYrYnGiA==" spinCount="100000" sheet="1" formatCells="0" formatColumns="0" formatRows="0" insertRows="0" deleteRows="0"/>
  <mergeCells count="72">
    <mergeCell ref="B558:B565"/>
    <mergeCell ref="B534:B541"/>
    <mergeCell ref="B62:B69"/>
    <mergeCell ref="B518:B525"/>
    <mergeCell ref="B526:B533"/>
    <mergeCell ref="B542:B549"/>
    <mergeCell ref="B550:B557"/>
    <mergeCell ref="B70:B77"/>
    <mergeCell ref="B78:B85"/>
    <mergeCell ref="B86:B93"/>
    <mergeCell ref="B94:B101"/>
    <mergeCell ref="B102:B109"/>
    <mergeCell ref="B110:B117"/>
    <mergeCell ref="B118:B125"/>
    <mergeCell ref="B126:B133"/>
    <mergeCell ref="B134:B141"/>
    <mergeCell ref="B142:B149"/>
    <mergeCell ref="B150:B157"/>
    <mergeCell ref="B158:B165"/>
    <mergeCell ref="B166:B173"/>
    <mergeCell ref="B182:B189"/>
    <mergeCell ref="B174:B181"/>
    <mergeCell ref="B294:B301"/>
    <mergeCell ref="B190:B197"/>
    <mergeCell ref="B198:B205"/>
    <mergeCell ref="B206:B213"/>
    <mergeCell ref="B214:B221"/>
    <mergeCell ref="B222:B229"/>
    <mergeCell ref="B230:B237"/>
    <mergeCell ref="B238:B245"/>
    <mergeCell ref="B246:B253"/>
    <mergeCell ref="B254:B261"/>
    <mergeCell ref="B262:B269"/>
    <mergeCell ref="B270:B277"/>
    <mergeCell ref="B278:B285"/>
    <mergeCell ref="B286:B293"/>
    <mergeCell ref="C3:D3"/>
    <mergeCell ref="C4:D4"/>
    <mergeCell ref="B54:B61"/>
    <mergeCell ref="B14:B21"/>
    <mergeCell ref="B22:B29"/>
    <mergeCell ref="B30:B37"/>
    <mergeCell ref="B38:B45"/>
    <mergeCell ref="B46:B53"/>
    <mergeCell ref="B6:B13"/>
    <mergeCell ref="B302:B309"/>
    <mergeCell ref="B310:B317"/>
    <mergeCell ref="B318:B325"/>
    <mergeCell ref="B326:B333"/>
    <mergeCell ref="B334:B341"/>
    <mergeCell ref="B342:B349"/>
    <mergeCell ref="B350:B357"/>
    <mergeCell ref="B358:B365"/>
    <mergeCell ref="B366:B373"/>
    <mergeCell ref="B374:B381"/>
    <mergeCell ref="B382:B389"/>
    <mergeCell ref="B390:B397"/>
    <mergeCell ref="B398:B405"/>
    <mergeCell ref="B406:B413"/>
    <mergeCell ref="B414:B421"/>
    <mergeCell ref="B422:B429"/>
    <mergeCell ref="B430:B437"/>
    <mergeCell ref="B438:B445"/>
    <mergeCell ref="B446:B453"/>
    <mergeCell ref="B454:B461"/>
    <mergeCell ref="B502:B509"/>
    <mergeCell ref="B510:B517"/>
    <mergeCell ref="B462:B469"/>
    <mergeCell ref="B470:B477"/>
    <mergeCell ref="B478:B485"/>
    <mergeCell ref="B486:B493"/>
    <mergeCell ref="B494:B50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3:D300"/>
  <sheetViews>
    <sheetView zoomScale="115" zoomScaleNormal="115" workbookViewId="0">
      <selection activeCell="C4" sqref="C4:D4"/>
    </sheetView>
  </sheetViews>
  <sheetFormatPr baseColWidth="10" defaultRowHeight="12.75"/>
  <cols>
    <col min="1" max="1" width="5.28515625" style="21" customWidth="1"/>
    <col min="2" max="2" width="4" style="21" bestFit="1" customWidth="1"/>
    <col min="3" max="3" width="27.7109375" style="21" customWidth="1"/>
    <col min="4" max="4" width="89.85546875" style="21" customWidth="1"/>
    <col min="5" max="16384" width="11.42578125" style="21"/>
  </cols>
  <sheetData>
    <row r="3" spans="2:4" ht="26.25" customHeight="1">
      <c r="C3" s="87" t="s">
        <v>75</v>
      </c>
      <c r="D3" s="88"/>
    </row>
    <row r="4" spans="2:4" ht="48.75" customHeight="1">
      <c r="C4" s="89" t="s">
        <v>194</v>
      </c>
      <c r="D4" s="90"/>
    </row>
    <row r="5" spans="2:4" s="7" customFormat="1" ht="52.5" customHeight="1">
      <c r="C5" s="91" t="s">
        <v>76</v>
      </c>
      <c r="D5" s="91"/>
    </row>
    <row r="6" spans="2:4" s="7" customFormat="1" ht="52.5" customHeight="1">
      <c r="C6" s="20" t="s">
        <v>167</v>
      </c>
      <c r="D6" s="20">
        <f>+SUM(D12,D19,D26,D33,D40,D47,D54,D61,D68,D75,D82,D89,D96,D103,D110,D117,D124,D131,D138,D145,D152,D159,D166,D173,D180,D187,D194,D201,D208,D215,D222,D229,D236,D243,D250,D257,D264,D271,D278,D285,D292,D299)</f>
        <v>0</v>
      </c>
    </row>
    <row r="7" spans="2:4" ht="31.5" customHeight="1">
      <c r="B7" s="84" t="s">
        <v>79</v>
      </c>
      <c r="C7" s="23" t="s">
        <v>181</v>
      </c>
      <c r="D7" s="30"/>
    </row>
    <row r="8" spans="2:4" ht="31.5" customHeight="1">
      <c r="B8" s="85"/>
      <c r="C8" s="23" t="s">
        <v>77</v>
      </c>
      <c r="D8" s="30" t="s">
        <v>78</v>
      </c>
    </row>
    <row r="9" spans="2:4" ht="31.5" customHeight="1">
      <c r="B9" s="85"/>
      <c r="C9" s="23" t="s">
        <v>182</v>
      </c>
      <c r="D9" s="30"/>
    </row>
    <row r="10" spans="2:4" ht="38.25">
      <c r="B10" s="85"/>
      <c r="C10" s="23" t="s">
        <v>192</v>
      </c>
      <c r="D10" s="30"/>
    </row>
    <row r="11" spans="2:4" ht="31.5" customHeight="1">
      <c r="B11" s="85"/>
      <c r="C11" s="23" t="s">
        <v>191</v>
      </c>
      <c r="D11" s="30"/>
    </row>
    <row r="12" spans="2:4" ht="31.5" customHeight="1">
      <c r="B12" s="85"/>
      <c r="C12" s="23" t="s">
        <v>193</v>
      </c>
      <c r="D12" s="30"/>
    </row>
    <row r="13" spans="2:4">
      <c r="B13" s="86"/>
      <c r="C13" s="21" t="s">
        <v>183</v>
      </c>
      <c r="D13" s="31"/>
    </row>
    <row r="14" spans="2:4" ht="31.5" customHeight="1">
      <c r="B14" s="81" t="s">
        <v>80</v>
      </c>
      <c r="C14" s="27" t="s">
        <v>181</v>
      </c>
      <c r="D14" s="32"/>
    </row>
    <row r="15" spans="2:4" ht="31.5" customHeight="1">
      <c r="B15" s="82"/>
      <c r="C15" s="27" t="s">
        <v>77</v>
      </c>
      <c r="D15" s="32" t="s">
        <v>78</v>
      </c>
    </row>
    <row r="16" spans="2:4" ht="31.5" customHeight="1">
      <c r="B16" s="82"/>
      <c r="C16" s="27" t="s">
        <v>182</v>
      </c>
      <c r="D16" s="32"/>
    </row>
    <row r="17" spans="2:4" ht="38.25">
      <c r="B17" s="82"/>
      <c r="C17" s="27" t="s">
        <v>192</v>
      </c>
      <c r="D17" s="32"/>
    </row>
    <row r="18" spans="2:4" ht="31.5" customHeight="1">
      <c r="B18" s="82"/>
      <c r="C18" s="27" t="s">
        <v>191</v>
      </c>
      <c r="D18" s="32"/>
    </row>
    <row r="19" spans="2:4" ht="31.5" customHeight="1">
      <c r="B19" s="82"/>
      <c r="C19" s="27" t="s">
        <v>193</v>
      </c>
      <c r="D19" s="32"/>
    </row>
    <row r="20" spans="2:4" ht="31.5" customHeight="1">
      <c r="B20" s="83"/>
      <c r="C20" s="42" t="s">
        <v>183</v>
      </c>
      <c r="D20" s="33"/>
    </row>
    <row r="21" spans="2:4" ht="31.5" customHeight="1">
      <c r="B21" s="78" t="s">
        <v>82</v>
      </c>
      <c r="C21" s="40" t="s">
        <v>181</v>
      </c>
      <c r="D21" s="43"/>
    </row>
    <row r="22" spans="2:4" ht="31.5" customHeight="1">
      <c r="B22" s="79"/>
      <c r="C22" s="40" t="s">
        <v>77</v>
      </c>
      <c r="D22" s="43" t="s">
        <v>78</v>
      </c>
    </row>
    <row r="23" spans="2:4" ht="31.5" customHeight="1">
      <c r="B23" s="79"/>
      <c r="C23" s="40" t="s">
        <v>182</v>
      </c>
      <c r="D23" s="43"/>
    </row>
    <row r="24" spans="2:4" ht="38.25">
      <c r="B24" s="79"/>
      <c r="C24" s="40" t="s">
        <v>192</v>
      </c>
      <c r="D24" s="43"/>
    </row>
    <row r="25" spans="2:4" ht="31.5" customHeight="1">
      <c r="B25" s="79"/>
      <c r="C25" s="40" t="s">
        <v>191</v>
      </c>
      <c r="D25" s="43"/>
    </row>
    <row r="26" spans="2:4" ht="31.5" customHeight="1">
      <c r="B26" s="79"/>
      <c r="C26" s="40" t="s">
        <v>193</v>
      </c>
      <c r="D26" s="43"/>
    </row>
    <row r="27" spans="2:4" ht="31.5" customHeight="1">
      <c r="B27" s="80"/>
      <c r="C27" s="44" t="s">
        <v>183</v>
      </c>
      <c r="D27" s="45"/>
    </row>
    <row r="28" spans="2:4" ht="31.5" customHeight="1">
      <c r="B28" s="81" t="s">
        <v>83</v>
      </c>
      <c r="C28" s="27" t="s">
        <v>181</v>
      </c>
      <c r="D28" s="32"/>
    </row>
    <row r="29" spans="2:4" ht="31.5" customHeight="1">
      <c r="B29" s="82"/>
      <c r="C29" s="27" t="s">
        <v>77</v>
      </c>
      <c r="D29" s="32" t="s">
        <v>78</v>
      </c>
    </row>
    <row r="30" spans="2:4" ht="31.5" customHeight="1">
      <c r="B30" s="82"/>
      <c r="C30" s="27" t="s">
        <v>182</v>
      </c>
      <c r="D30" s="32"/>
    </row>
    <row r="31" spans="2:4" ht="38.25">
      <c r="B31" s="82"/>
      <c r="C31" s="27" t="s">
        <v>192</v>
      </c>
      <c r="D31" s="32"/>
    </row>
    <row r="32" spans="2:4" ht="31.5" customHeight="1">
      <c r="B32" s="82"/>
      <c r="C32" s="27" t="s">
        <v>191</v>
      </c>
      <c r="D32" s="32"/>
    </row>
    <row r="33" spans="2:4" ht="31.5" customHeight="1">
      <c r="B33" s="82"/>
      <c r="C33" s="27" t="s">
        <v>193</v>
      </c>
      <c r="D33" s="32"/>
    </row>
    <row r="34" spans="2:4" ht="31.5" customHeight="1">
      <c r="B34" s="83"/>
      <c r="C34" s="42" t="s">
        <v>183</v>
      </c>
      <c r="D34" s="33"/>
    </row>
    <row r="35" spans="2:4" ht="31.5" customHeight="1">
      <c r="B35" s="78" t="s">
        <v>84</v>
      </c>
      <c r="C35" s="40" t="s">
        <v>181</v>
      </c>
      <c r="D35" s="43"/>
    </row>
    <row r="36" spans="2:4" ht="31.5" customHeight="1">
      <c r="B36" s="79"/>
      <c r="C36" s="40" t="s">
        <v>77</v>
      </c>
      <c r="D36" s="43" t="s">
        <v>78</v>
      </c>
    </row>
    <row r="37" spans="2:4" ht="31.5" customHeight="1">
      <c r="B37" s="79"/>
      <c r="C37" s="40" t="s">
        <v>182</v>
      </c>
      <c r="D37" s="43"/>
    </row>
    <row r="38" spans="2:4" ht="38.25">
      <c r="B38" s="79"/>
      <c r="C38" s="40" t="s">
        <v>192</v>
      </c>
      <c r="D38" s="43"/>
    </row>
    <row r="39" spans="2:4" ht="31.5" customHeight="1">
      <c r="B39" s="79"/>
      <c r="C39" s="40" t="s">
        <v>191</v>
      </c>
      <c r="D39" s="43"/>
    </row>
    <row r="40" spans="2:4" ht="31.5" customHeight="1">
      <c r="B40" s="79"/>
      <c r="C40" s="40" t="s">
        <v>193</v>
      </c>
      <c r="D40" s="43"/>
    </row>
    <row r="41" spans="2:4" ht="31.5" customHeight="1">
      <c r="B41" s="80"/>
      <c r="C41" s="44" t="s">
        <v>183</v>
      </c>
      <c r="D41" s="45"/>
    </row>
    <row r="42" spans="2:4" ht="31.5" customHeight="1">
      <c r="B42" s="81" t="s">
        <v>85</v>
      </c>
      <c r="C42" s="27" t="s">
        <v>181</v>
      </c>
      <c r="D42" s="32"/>
    </row>
    <row r="43" spans="2:4" ht="31.5" customHeight="1">
      <c r="B43" s="82"/>
      <c r="C43" s="27" t="s">
        <v>77</v>
      </c>
      <c r="D43" s="32" t="s">
        <v>78</v>
      </c>
    </row>
    <row r="44" spans="2:4" ht="31.5" customHeight="1">
      <c r="B44" s="82"/>
      <c r="C44" s="27" t="s">
        <v>182</v>
      </c>
      <c r="D44" s="32"/>
    </row>
    <row r="45" spans="2:4" ht="38.25">
      <c r="B45" s="82"/>
      <c r="C45" s="27" t="s">
        <v>192</v>
      </c>
      <c r="D45" s="32"/>
    </row>
    <row r="46" spans="2:4" ht="31.5" customHeight="1">
      <c r="B46" s="82"/>
      <c r="C46" s="27" t="s">
        <v>191</v>
      </c>
      <c r="D46" s="32"/>
    </row>
    <row r="47" spans="2:4" ht="31.5" customHeight="1">
      <c r="B47" s="82"/>
      <c r="C47" s="27" t="s">
        <v>193</v>
      </c>
      <c r="D47" s="32"/>
    </row>
    <row r="48" spans="2:4" ht="31.5" customHeight="1">
      <c r="B48" s="83"/>
      <c r="C48" s="42" t="s">
        <v>183</v>
      </c>
      <c r="D48" s="33"/>
    </row>
    <row r="49" spans="2:4" ht="31.5" customHeight="1">
      <c r="B49" s="78" t="s">
        <v>86</v>
      </c>
      <c r="C49" s="40" t="s">
        <v>181</v>
      </c>
      <c r="D49" s="43"/>
    </row>
    <row r="50" spans="2:4" ht="31.5" customHeight="1">
      <c r="B50" s="79"/>
      <c r="C50" s="40" t="s">
        <v>77</v>
      </c>
      <c r="D50" s="43" t="s">
        <v>78</v>
      </c>
    </row>
    <row r="51" spans="2:4" ht="31.5" customHeight="1">
      <c r="B51" s="79"/>
      <c r="C51" s="40" t="s">
        <v>182</v>
      </c>
      <c r="D51" s="43"/>
    </row>
    <row r="52" spans="2:4" ht="38.25">
      <c r="B52" s="79"/>
      <c r="C52" s="40" t="s">
        <v>192</v>
      </c>
      <c r="D52" s="43"/>
    </row>
    <row r="53" spans="2:4" ht="31.5" customHeight="1">
      <c r="B53" s="79"/>
      <c r="C53" s="40" t="s">
        <v>191</v>
      </c>
      <c r="D53" s="43"/>
    </row>
    <row r="54" spans="2:4" ht="31.5" customHeight="1">
      <c r="B54" s="79"/>
      <c r="C54" s="40" t="s">
        <v>193</v>
      </c>
      <c r="D54" s="43"/>
    </row>
    <row r="55" spans="2:4" ht="31.5" customHeight="1">
      <c r="B55" s="80"/>
      <c r="C55" s="44" t="s">
        <v>183</v>
      </c>
      <c r="D55" s="45"/>
    </row>
    <row r="56" spans="2:4" ht="31.5" customHeight="1">
      <c r="B56" s="81" t="s">
        <v>87</v>
      </c>
      <c r="C56" s="27" t="s">
        <v>181</v>
      </c>
      <c r="D56" s="32"/>
    </row>
    <row r="57" spans="2:4" ht="31.5" customHeight="1">
      <c r="B57" s="82"/>
      <c r="C57" s="27" t="s">
        <v>77</v>
      </c>
      <c r="D57" s="32" t="s">
        <v>78</v>
      </c>
    </row>
    <row r="58" spans="2:4" ht="31.5" customHeight="1">
      <c r="B58" s="82"/>
      <c r="C58" s="27" t="s">
        <v>182</v>
      </c>
      <c r="D58" s="32"/>
    </row>
    <row r="59" spans="2:4" ht="38.25">
      <c r="B59" s="82"/>
      <c r="C59" s="27" t="s">
        <v>192</v>
      </c>
      <c r="D59" s="32"/>
    </row>
    <row r="60" spans="2:4" ht="31.5" customHeight="1">
      <c r="B60" s="82"/>
      <c r="C60" s="27" t="s">
        <v>191</v>
      </c>
      <c r="D60" s="32"/>
    </row>
    <row r="61" spans="2:4" ht="31.5" customHeight="1">
      <c r="B61" s="82"/>
      <c r="C61" s="27" t="s">
        <v>193</v>
      </c>
      <c r="D61" s="32"/>
    </row>
    <row r="62" spans="2:4" ht="31.5" customHeight="1">
      <c r="B62" s="83"/>
      <c r="C62" s="42" t="s">
        <v>183</v>
      </c>
      <c r="D62" s="33"/>
    </row>
    <row r="63" spans="2:4" ht="31.5" customHeight="1">
      <c r="B63" s="78" t="s">
        <v>88</v>
      </c>
      <c r="C63" s="40" t="s">
        <v>181</v>
      </c>
      <c r="D63" s="43"/>
    </row>
    <row r="64" spans="2:4" ht="31.5" customHeight="1">
      <c r="B64" s="79"/>
      <c r="C64" s="40" t="s">
        <v>77</v>
      </c>
      <c r="D64" s="43" t="s">
        <v>78</v>
      </c>
    </row>
    <row r="65" spans="2:4" ht="31.5" customHeight="1">
      <c r="B65" s="79"/>
      <c r="C65" s="40" t="s">
        <v>182</v>
      </c>
      <c r="D65" s="43"/>
    </row>
    <row r="66" spans="2:4" ht="38.25">
      <c r="B66" s="79"/>
      <c r="C66" s="40" t="s">
        <v>192</v>
      </c>
      <c r="D66" s="43"/>
    </row>
    <row r="67" spans="2:4" ht="31.5" customHeight="1">
      <c r="B67" s="79"/>
      <c r="C67" s="40" t="s">
        <v>191</v>
      </c>
      <c r="D67" s="43"/>
    </row>
    <row r="68" spans="2:4" ht="31.5" customHeight="1">
      <c r="B68" s="79"/>
      <c r="C68" s="40" t="s">
        <v>193</v>
      </c>
      <c r="D68" s="43"/>
    </row>
    <row r="69" spans="2:4" ht="31.5" customHeight="1">
      <c r="B69" s="80"/>
      <c r="C69" s="44" t="s">
        <v>183</v>
      </c>
      <c r="D69" s="45"/>
    </row>
    <row r="70" spans="2:4" ht="31.5" customHeight="1">
      <c r="B70" s="81" t="s">
        <v>89</v>
      </c>
      <c r="C70" s="27" t="s">
        <v>181</v>
      </c>
      <c r="D70" s="32"/>
    </row>
    <row r="71" spans="2:4" ht="31.5" customHeight="1">
      <c r="B71" s="82"/>
      <c r="C71" s="27" t="s">
        <v>77</v>
      </c>
      <c r="D71" s="32" t="s">
        <v>78</v>
      </c>
    </row>
    <row r="72" spans="2:4" ht="31.5" customHeight="1">
      <c r="B72" s="82"/>
      <c r="C72" s="27" t="s">
        <v>182</v>
      </c>
      <c r="D72" s="32"/>
    </row>
    <row r="73" spans="2:4" ht="38.25">
      <c r="B73" s="82"/>
      <c r="C73" s="27" t="s">
        <v>192</v>
      </c>
      <c r="D73" s="32"/>
    </row>
    <row r="74" spans="2:4" ht="31.5" customHeight="1">
      <c r="B74" s="82"/>
      <c r="C74" s="27" t="s">
        <v>191</v>
      </c>
      <c r="D74" s="32"/>
    </row>
    <row r="75" spans="2:4" ht="31.5" customHeight="1">
      <c r="B75" s="82"/>
      <c r="C75" s="27" t="s">
        <v>193</v>
      </c>
      <c r="D75" s="32"/>
    </row>
    <row r="76" spans="2:4" ht="31.5" customHeight="1">
      <c r="B76" s="83"/>
      <c r="C76" s="42" t="s">
        <v>183</v>
      </c>
      <c r="D76" s="33"/>
    </row>
    <row r="77" spans="2:4" ht="31.5" customHeight="1">
      <c r="B77" s="78" t="s">
        <v>90</v>
      </c>
      <c r="C77" s="40" t="s">
        <v>181</v>
      </c>
      <c r="D77" s="43"/>
    </row>
    <row r="78" spans="2:4" ht="31.5" customHeight="1">
      <c r="B78" s="79"/>
      <c r="C78" s="40" t="s">
        <v>77</v>
      </c>
      <c r="D78" s="43" t="s">
        <v>78</v>
      </c>
    </row>
    <row r="79" spans="2:4" ht="31.5" customHeight="1">
      <c r="B79" s="79"/>
      <c r="C79" s="40" t="s">
        <v>182</v>
      </c>
      <c r="D79" s="43"/>
    </row>
    <row r="80" spans="2:4" ht="38.25">
      <c r="B80" s="79"/>
      <c r="C80" s="40" t="s">
        <v>192</v>
      </c>
      <c r="D80" s="43"/>
    </row>
    <row r="81" spans="2:4" ht="31.5" customHeight="1">
      <c r="B81" s="79"/>
      <c r="C81" s="40" t="s">
        <v>191</v>
      </c>
      <c r="D81" s="43"/>
    </row>
    <row r="82" spans="2:4" ht="31.5" customHeight="1">
      <c r="B82" s="79"/>
      <c r="C82" s="40" t="s">
        <v>193</v>
      </c>
      <c r="D82" s="43"/>
    </row>
    <row r="83" spans="2:4" ht="31.5" customHeight="1">
      <c r="B83" s="80"/>
      <c r="C83" s="44" t="s">
        <v>183</v>
      </c>
      <c r="D83" s="45"/>
    </row>
    <row r="84" spans="2:4" ht="31.5" customHeight="1">
      <c r="B84" s="81" t="s">
        <v>91</v>
      </c>
      <c r="C84" s="27" t="s">
        <v>181</v>
      </c>
      <c r="D84" s="32"/>
    </row>
    <row r="85" spans="2:4" ht="31.5" customHeight="1">
      <c r="B85" s="82"/>
      <c r="C85" s="27" t="s">
        <v>77</v>
      </c>
      <c r="D85" s="32" t="s">
        <v>78</v>
      </c>
    </row>
    <row r="86" spans="2:4" ht="31.5" customHeight="1">
      <c r="B86" s="82"/>
      <c r="C86" s="27" t="s">
        <v>182</v>
      </c>
      <c r="D86" s="32"/>
    </row>
    <row r="87" spans="2:4" ht="38.25">
      <c r="B87" s="82"/>
      <c r="C87" s="27" t="s">
        <v>192</v>
      </c>
      <c r="D87" s="32"/>
    </row>
    <row r="88" spans="2:4" ht="31.5" customHeight="1">
      <c r="B88" s="82"/>
      <c r="C88" s="27" t="s">
        <v>191</v>
      </c>
      <c r="D88" s="32"/>
    </row>
    <row r="89" spans="2:4" ht="31.5" customHeight="1">
      <c r="B89" s="82"/>
      <c r="C89" s="27" t="s">
        <v>193</v>
      </c>
      <c r="D89" s="32"/>
    </row>
    <row r="90" spans="2:4" ht="31.5" customHeight="1">
      <c r="B90" s="83"/>
      <c r="C90" s="42" t="s">
        <v>183</v>
      </c>
      <c r="D90" s="33"/>
    </row>
    <row r="91" spans="2:4" ht="31.5" customHeight="1">
      <c r="B91" s="78" t="s">
        <v>92</v>
      </c>
      <c r="C91" s="40" t="s">
        <v>181</v>
      </c>
      <c r="D91" s="43"/>
    </row>
    <row r="92" spans="2:4" ht="31.5" customHeight="1">
      <c r="B92" s="79"/>
      <c r="C92" s="40" t="s">
        <v>77</v>
      </c>
      <c r="D92" s="43" t="s">
        <v>78</v>
      </c>
    </row>
    <row r="93" spans="2:4" ht="31.5" customHeight="1">
      <c r="B93" s="79"/>
      <c r="C93" s="40" t="s">
        <v>182</v>
      </c>
      <c r="D93" s="43"/>
    </row>
    <row r="94" spans="2:4" ht="38.25">
      <c r="B94" s="79"/>
      <c r="C94" s="40" t="s">
        <v>192</v>
      </c>
      <c r="D94" s="43"/>
    </row>
    <row r="95" spans="2:4" ht="31.5" customHeight="1">
      <c r="B95" s="79"/>
      <c r="C95" s="40" t="s">
        <v>191</v>
      </c>
      <c r="D95" s="43"/>
    </row>
    <row r="96" spans="2:4" ht="31.5" customHeight="1">
      <c r="B96" s="79"/>
      <c r="C96" s="40" t="s">
        <v>193</v>
      </c>
      <c r="D96" s="43"/>
    </row>
    <row r="97" spans="2:4" ht="31.5" customHeight="1">
      <c r="B97" s="80"/>
      <c r="C97" s="44" t="s">
        <v>183</v>
      </c>
      <c r="D97" s="45"/>
    </row>
    <row r="98" spans="2:4" ht="31.5" customHeight="1">
      <c r="B98" s="81" t="s">
        <v>93</v>
      </c>
      <c r="C98" s="27" t="s">
        <v>181</v>
      </c>
      <c r="D98" s="32"/>
    </row>
    <row r="99" spans="2:4" ht="31.5" customHeight="1">
      <c r="B99" s="82"/>
      <c r="C99" s="27" t="s">
        <v>77</v>
      </c>
      <c r="D99" s="32" t="s">
        <v>78</v>
      </c>
    </row>
    <row r="100" spans="2:4" ht="31.5" customHeight="1">
      <c r="B100" s="82"/>
      <c r="C100" s="27" t="s">
        <v>182</v>
      </c>
      <c r="D100" s="32"/>
    </row>
    <row r="101" spans="2:4" ht="38.25">
      <c r="B101" s="82"/>
      <c r="C101" s="27" t="s">
        <v>192</v>
      </c>
      <c r="D101" s="32"/>
    </row>
    <row r="102" spans="2:4" ht="31.5" customHeight="1">
      <c r="B102" s="82"/>
      <c r="C102" s="27" t="s">
        <v>191</v>
      </c>
      <c r="D102" s="32"/>
    </row>
    <row r="103" spans="2:4" ht="31.5" customHeight="1">
      <c r="B103" s="82"/>
      <c r="C103" s="27" t="s">
        <v>193</v>
      </c>
      <c r="D103" s="32"/>
    </row>
    <row r="104" spans="2:4" ht="31.5" customHeight="1">
      <c r="B104" s="83"/>
      <c r="C104" s="42" t="s">
        <v>183</v>
      </c>
      <c r="D104" s="33"/>
    </row>
    <row r="105" spans="2:4" ht="31.5" customHeight="1">
      <c r="B105" s="78" t="s">
        <v>94</v>
      </c>
      <c r="C105" s="40" t="s">
        <v>181</v>
      </c>
      <c r="D105" s="43"/>
    </row>
    <row r="106" spans="2:4" ht="31.5" customHeight="1">
      <c r="B106" s="79"/>
      <c r="C106" s="40" t="s">
        <v>77</v>
      </c>
      <c r="D106" s="43" t="s">
        <v>78</v>
      </c>
    </row>
    <row r="107" spans="2:4" ht="31.5" customHeight="1">
      <c r="B107" s="79"/>
      <c r="C107" s="40" t="s">
        <v>182</v>
      </c>
      <c r="D107" s="43"/>
    </row>
    <row r="108" spans="2:4" ht="38.25">
      <c r="B108" s="79"/>
      <c r="C108" s="40" t="s">
        <v>192</v>
      </c>
      <c r="D108" s="43"/>
    </row>
    <row r="109" spans="2:4" ht="31.5" customHeight="1">
      <c r="B109" s="79"/>
      <c r="C109" s="40" t="s">
        <v>191</v>
      </c>
      <c r="D109" s="43"/>
    </row>
    <row r="110" spans="2:4" ht="31.5" customHeight="1">
      <c r="B110" s="79"/>
      <c r="C110" s="40" t="s">
        <v>193</v>
      </c>
      <c r="D110" s="43"/>
    </row>
    <row r="111" spans="2:4" ht="31.5" customHeight="1">
      <c r="B111" s="80"/>
      <c r="C111" s="44" t="s">
        <v>183</v>
      </c>
      <c r="D111" s="45"/>
    </row>
    <row r="112" spans="2:4" ht="31.5" customHeight="1">
      <c r="B112" s="81" t="s">
        <v>95</v>
      </c>
      <c r="C112" s="27" t="s">
        <v>181</v>
      </c>
      <c r="D112" s="32"/>
    </row>
    <row r="113" spans="2:4" ht="31.5" customHeight="1">
      <c r="B113" s="82"/>
      <c r="C113" s="27" t="s">
        <v>77</v>
      </c>
      <c r="D113" s="32" t="s">
        <v>78</v>
      </c>
    </row>
    <row r="114" spans="2:4" ht="31.5" customHeight="1">
      <c r="B114" s="82"/>
      <c r="C114" s="27" t="s">
        <v>182</v>
      </c>
      <c r="D114" s="32"/>
    </row>
    <row r="115" spans="2:4" ht="38.25">
      <c r="B115" s="82"/>
      <c r="C115" s="27" t="s">
        <v>192</v>
      </c>
      <c r="D115" s="32"/>
    </row>
    <row r="116" spans="2:4" ht="31.5" customHeight="1">
      <c r="B116" s="82"/>
      <c r="C116" s="27" t="s">
        <v>191</v>
      </c>
      <c r="D116" s="32"/>
    </row>
    <row r="117" spans="2:4" ht="31.5" customHeight="1">
      <c r="B117" s="82"/>
      <c r="C117" s="27" t="s">
        <v>193</v>
      </c>
      <c r="D117" s="32"/>
    </row>
    <row r="118" spans="2:4" ht="31.5" customHeight="1">
      <c r="B118" s="83"/>
      <c r="C118" s="42" t="s">
        <v>183</v>
      </c>
      <c r="D118" s="33"/>
    </row>
    <row r="119" spans="2:4" ht="31.5" customHeight="1">
      <c r="B119" s="78" t="s">
        <v>96</v>
      </c>
      <c r="C119" s="40" t="s">
        <v>181</v>
      </c>
      <c r="D119" s="43"/>
    </row>
    <row r="120" spans="2:4" ht="31.5" customHeight="1">
      <c r="B120" s="79"/>
      <c r="C120" s="40" t="s">
        <v>77</v>
      </c>
      <c r="D120" s="43" t="s">
        <v>78</v>
      </c>
    </row>
    <row r="121" spans="2:4" ht="31.5" customHeight="1">
      <c r="B121" s="79"/>
      <c r="C121" s="40" t="s">
        <v>182</v>
      </c>
      <c r="D121" s="43"/>
    </row>
    <row r="122" spans="2:4" ht="38.25">
      <c r="B122" s="79"/>
      <c r="C122" s="40" t="s">
        <v>192</v>
      </c>
      <c r="D122" s="43"/>
    </row>
    <row r="123" spans="2:4" ht="31.5" customHeight="1">
      <c r="B123" s="79"/>
      <c r="C123" s="40" t="s">
        <v>191</v>
      </c>
      <c r="D123" s="43"/>
    </row>
    <row r="124" spans="2:4" ht="31.5" customHeight="1">
      <c r="B124" s="79"/>
      <c r="C124" s="40" t="s">
        <v>193</v>
      </c>
      <c r="D124" s="43"/>
    </row>
    <row r="125" spans="2:4" ht="31.5" customHeight="1">
      <c r="B125" s="80"/>
      <c r="C125" s="44" t="s">
        <v>183</v>
      </c>
      <c r="D125" s="45"/>
    </row>
    <row r="126" spans="2:4" ht="31.5" customHeight="1">
      <c r="B126" s="81" t="s">
        <v>97</v>
      </c>
      <c r="C126" s="27" t="s">
        <v>181</v>
      </c>
      <c r="D126" s="32"/>
    </row>
    <row r="127" spans="2:4" ht="31.5" customHeight="1">
      <c r="B127" s="82"/>
      <c r="C127" s="27" t="s">
        <v>77</v>
      </c>
      <c r="D127" s="32" t="s">
        <v>78</v>
      </c>
    </row>
    <row r="128" spans="2:4" ht="31.5" customHeight="1">
      <c r="B128" s="82"/>
      <c r="C128" s="27" t="s">
        <v>182</v>
      </c>
      <c r="D128" s="32"/>
    </row>
    <row r="129" spans="2:4" ht="38.25">
      <c r="B129" s="82"/>
      <c r="C129" s="27" t="s">
        <v>192</v>
      </c>
      <c r="D129" s="32"/>
    </row>
    <row r="130" spans="2:4" ht="31.5" customHeight="1">
      <c r="B130" s="82"/>
      <c r="C130" s="27" t="s">
        <v>191</v>
      </c>
      <c r="D130" s="32"/>
    </row>
    <row r="131" spans="2:4" ht="31.5" customHeight="1">
      <c r="B131" s="82"/>
      <c r="C131" s="27" t="s">
        <v>193</v>
      </c>
      <c r="D131" s="32"/>
    </row>
    <row r="132" spans="2:4" ht="31.5" customHeight="1">
      <c r="B132" s="83"/>
      <c r="C132" s="42" t="s">
        <v>183</v>
      </c>
      <c r="D132" s="33"/>
    </row>
    <row r="133" spans="2:4" ht="31.5" customHeight="1">
      <c r="B133" s="78" t="s">
        <v>98</v>
      </c>
      <c r="C133" s="40" t="s">
        <v>181</v>
      </c>
      <c r="D133" s="43"/>
    </row>
    <row r="134" spans="2:4" ht="31.5" customHeight="1">
      <c r="B134" s="79"/>
      <c r="C134" s="40" t="s">
        <v>77</v>
      </c>
      <c r="D134" s="43" t="s">
        <v>78</v>
      </c>
    </row>
    <row r="135" spans="2:4" ht="31.5" customHeight="1">
      <c r="B135" s="79"/>
      <c r="C135" s="40" t="s">
        <v>182</v>
      </c>
      <c r="D135" s="43"/>
    </row>
    <row r="136" spans="2:4" ht="38.25">
      <c r="B136" s="79"/>
      <c r="C136" s="40" t="s">
        <v>192</v>
      </c>
      <c r="D136" s="43"/>
    </row>
    <row r="137" spans="2:4" ht="31.5" customHeight="1">
      <c r="B137" s="79"/>
      <c r="C137" s="40" t="s">
        <v>191</v>
      </c>
      <c r="D137" s="43"/>
    </row>
    <row r="138" spans="2:4" ht="31.5" customHeight="1">
      <c r="B138" s="79"/>
      <c r="C138" s="40" t="s">
        <v>193</v>
      </c>
      <c r="D138" s="43"/>
    </row>
    <row r="139" spans="2:4" ht="31.5" customHeight="1">
      <c r="B139" s="80"/>
      <c r="C139" s="44" t="s">
        <v>183</v>
      </c>
      <c r="D139" s="45"/>
    </row>
    <row r="140" spans="2:4" ht="31.5" customHeight="1">
      <c r="B140" s="81" t="s">
        <v>99</v>
      </c>
      <c r="C140" s="27" t="s">
        <v>181</v>
      </c>
      <c r="D140" s="32"/>
    </row>
    <row r="141" spans="2:4" ht="31.5" customHeight="1">
      <c r="B141" s="82"/>
      <c r="C141" s="27" t="s">
        <v>77</v>
      </c>
      <c r="D141" s="32" t="s">
        <v>78</v>
      </c>
    </row>
    <row r="142" spans="2:4" ht="31.5" customHeight="1">
      <c r="B142" s="82"/>
      <c r="C142" s="27" t="s">
        <v>182</v>
      </c>
      <c r="D142" s="32"/>
    </row>
    <row r="143" spans="2:4" ht="38.25">
      <c r="B143" s="82"/>
      <c r="C143" s="27" t="s">
        <v>192</v>
      </c>
      <c r="D143" s="32"/>
    </row>
    <row r="144" spans="2:4" ht="31.5" customHeight="1">
      <c r="B144" s="82"/>
      <c r="C144" s="27" t="s">
        <v>191</v>
      </c>
      <c r="D144" s="32"/>
    </row>
    <row r="145" spans="2:4" ht="31.5" customHeight="1">
      <c r="B145" s="82"/>
      <c r="C145" s="27" t="s">
        <v>193</v>
      </c>
      <c r="D145" s="32"/>
    </row>
    <row r="146" spans="2:4" ht="31.5" customHeight="1">
      <c r="B146" s="83"/>
      <c r="C146" s="42" t="s">
        <v>183</v>
      </c>
      <c r="D146" s="33"/>
    </row>
    <row r="147" spans="2:4" ht="31.5" customHeight="1">
      <c r="B147" s="78" t="s">
        <v>100</v>
      </c>
      <c r="C147" s="40" t="s">
        <v>181</v>
      </c>
      <c r="D147" s="43"/>
    </row>
    <row r="148" spans="2:4" ht="31.5" customHeight="1">
      <c r="B148" s="79"/>
      <c r="C148" s="40" t="s">
        <v>77</v>
      </c>
      <c r="D148" s="43" t="s">
        <v>78</v>
      </c>
    </row>
    <row r="149" spans="2:4" ht="31.5" customHeight="1">
      <c r="B149" s="79"/>
      <c r="C149" s="40" t="s">
        <v>182</v>
      </c>
      <c r="D149" s="43"/>
    </row>
    <row r="150" spans="2:4" ht="38.25">
      <c r="B150" s="79"/>
      <c r="C150" s="40" t="s">
        <v>192</v>
      </c>
      <c r="D150" s="43"/>
    </row>
    <row r="151" spans="2:4" ht="31.5" customHeight="1">
      <c r="B151" s="79"/>
      <c r="C151" s="40" t="s">
        <v>191</v>
      </c>
      <c r="D151" s="43"/>
    </row>
    <row r="152" spans="2:4" ht="31.5" customHeight="1">
      <c r="B152" s="79"/>
      <c r="C152" s="40" t="s">
        <v>193</v>
      </c>
      <c r="D152" s="43"/>
    </row>
    <row r="153" spans="2:4" ht="31.5" customHeight="1">
      <c r="B153" s="80"/>
      <c r="C153" s="44" t="s">
        <v>183</v>
      </c>
      <c r="D153" s="45"/>
    </row>
    <row r="154" spans="2:4" ht="31.5" customHeight="1">
      <c r="B154" s="81" t="s">
        <v>101</v>
      </c>
      <c r="C154" s="27" t="s">
        <v>181</v>
      </c>
      <c r="D154" s="32"/>
    </row>
    <row r="155" spans="2:4" ht="31.5" customHeight="1">
      <c r="B155" s="82"/>
      <c r="C155" s="27" t="s">
        <v>77</v>
      </c>
      <c r="D155" s="32" t="s">
        <v>78</v>
      </c>
    </row>
    <row r="156" spans="2:4" ht="31.5" customHeight="1">
      <c r="B156" s="82"/>
      <c r="C156" s="27" t="s">
        <v>182</v>
      </c>
      <c r="D156" s="32"/>
    </row>
    <row r="157" spans="2:4" ht="38.25">
      <c r="B157" s="82"/>
      <c r="C157" s="27" t="s">
        <v>192</v>
      </c>
      <c r="D157" s="32"/>
    </row>
    <row r="158" spans="2:4" ht="31.5" customHeight="1">
      <c r="B158" s="82"/>
      <c r="C158" s="27" t="s">
        <v>191</v>
      </c>
      <c r="D158" s="32"/>
    </row>
    <row r="159" spans="2:4" ht="31.5" customHeight="1">
      <c r="B159" s="82"/>
      <c r="C159" s="27" t="s">
        <v>193</v>
      </c>
      <c r="D159" s="32"/>
    </row>
    <row r="160" spans="2:4" ht="31.5" customHeight="1">
      <c r="B160" s="83"/>
      <c r="C160" s="42" t="s">
        <v>183</v>
      </c>
      <c r="D160" s="33"/>
    </row>
    <row r="161" spans="2:4" ht="31.5" customHeight="1">
      <c r="B161" s="78" t="s">
        <v>102</v>
      </c>
      <c r="C161" s="40" t="s">
        <v>181</v>
      </c>
      <c r="D161" s="43"/>
    </row>
    <row r="162" spans="2:4" ht="31.5" customHeight="1">
      <c r="B162" s="79"/>
      <c r="C162" s="40" t="s">
        <v>77</v>
      </c>
      <c r="D162" s="43" t="s">
        <v>78</v>
      </c>
    </row>
    <row r="163" spans="2:4" ht="31.5" customHeight="1">
      <c r="B163" s="79"/>
      <c r="C163" s="40" t="s">
        <v>182</v>
      </c>
      <c r="D163" s="43"/>
    </row>
    <row r="164" spans="2:4" ht="38.25">
      <c r="B164" s="79"/>
      <c r="C164" s="40" t="s">
        <v>192</v>
      </c>
      <c r="D164" s="43"/>
    </row>
    <row r="165" spans="2:4" ht="31.5" customHeight="1">
      <c r="B165" s="79"/>
      <c r="C165" s="40" t="s">
        <v>191</v>
      </c>
      <c r="D165" s="43"/>
    </row>
    <row r="166" spans="2:4" ht="31.5" customHeight="1">
      <c r="B166" s="79"/>
      <c r="C166" s="40" t="s">
        <v>193</v>
      </c>
      <c r="D166" s="43"/>
    </row>
    <row r="167" spans="2:4" ht="31.5" customHeight="1">
      <c r="B167" s="80"/>
      <c r="C167" s="44" t="s">
        <v>183</v>
      </c>
      <c r="D167" s="45"/>
    </row>
    <row r="168" spans="2:4" ht="31.5" customHeight="1">
      <c r="B168" s="81" t="s">
        <v>103</v>
      </c>
      <c r="C168" s="27" t="s">
        <v>181</v>
      </c>
      <c r="D168" s="32"/>
    </row>
    <row r="169" spans="2:4" ht="31.5" customHeight="1">
      <c r="B169" s="82"/>
      <c r="C169" s="27" t="s">
        <v>77</v>
      </c>
      <c r="D169" s="32" t="s">
        <v>78</v>
      </c>
    </row>
    <row r="170" spans="2:4" ht="31.5" customHeight="1">
      <c r="B170" s="82"/>
      <c r="C170" s="27" t="s">
        <v>182</v>
      </c>
      <c r="D170" s="32"/>
    </row>
    <row r="171" spans="2:4" ht="38.25">
      <c r="B171" s="82"/>
      <c r="C171" s="27" t="s">
        <v>192</v>
      </c>
      <c r="D171" s="32"/>
    </row>
    <row r="172" spans="2:4" ht="31.5" customHeight="1">
      <c r="B172" s="82"/>
      <c r="C172" s="27" t="s">
        <v>191</v>
      </c>
      <c r="D172" s="32"/>
    </row>
    <row r="173" spans="2:4" ht="31.5" customHeight="1">
      <c r="B173" s="82"/>
      <c r="C173" s="27" t="s">
        <v>193</v>
      </c>
      <c r="D173" s="32"/>
    </row>
    <row r="174" spans="2:4" ht="31.5" customHeight="1">
      <c r="B174" s="83"/>
      <c r="C174" s="42" t="s">
        <v>183</v>
      </c>
      <c r="D174" s="33"/>
    </row>
    <row r="175" spans="2:4" ht="31.5" customHeight="1">
      <c r="B175" s="78" t="s">
        <v>104</v>
      </c>
      <c r="C175" s="40" t="s">
        <v>181</v>
      </c>
      <c r="D175" s="43"/>
    </row>
    <row r="176" spans="2:4" ht="31.5" customHeight="1">
      <c r="B176" s="79"/>
      <c r="C176" s="40" t="s">
        <v>77</v>
      </c>
      <c r="D176" s="43" t="s">
        <v>78</v>
      </c>
    </row>
    <row r="177" spans="2:4" ht="31.5" customHeight="1">
      <c r="B177" s="79"/>
      <c r="C177" s="40" t="s">
        <v>182</v>
      </c>
      <c r="D177" s="43"/>
    </row>
    <row r="178" spans="2:4" ht="38.25">
      <c r="B178" s="79"/>
      <c r="C178" s="40" t="s">
        <v>192</v>
      </c>
      <c r="D178" s="43"/>
    </row>
    <row r="179" spans="2:4" ht="31.5" customHeight="1">
      <c r="B179" s="79"/>
      <c r="C179" s="40" t="s">
        <v>191</v>
      </c>
      <c r="D179" s="43"/>
    </row>
    <row r="180" spans="2:4" ht="31.5" customHeight="1">
      <c r="B180" s="79"/>
      <c r="C180" s="40" t="s">
        <v>193</v>
      </c>
      <c r="D180" s="43"/>
    </row>
    <row r="181" spans="2:4" ht="31.5" customHeight="1">
      <c r="B181" s="80"/>
      <c r="C181" s="44" t="s">
        <v>183</v>
      </c>
      <c r="D181" s="45"/>
    </row>
    <row r="182" spans="2:4" ht="31.5" customHeight="1">
      <c r="B182" s="81" t="s">
        <v>105</v>
      </c>
      <c r="C182" s="27" t="s">
        <v>181</v>
      </c>
      <c r="D182" s="32"/>
    </row>
    <row r="183" spans="2:4" ht="31.5" customHeight="1">
      <c r="B183" s="82"/>
      <c r="C183" s="27" t="s">
        <v>77</v>
      </c>
      <c r="D183" s="32" t="s">
        <v>78</v>
      </c>
    </row>
    <row r="184" spans="2:4" ht="31.5" customHeight="1">
      <c r="B184" s="82"/>
      <c r="C184" s="27" t="s">
        <v>182</v>
      </c>
      <c r="D184" s="32"/>
    </row>
    <row r="185" spans="2:4" ht="38.25">
      <c r="B185" s="82"/>
      <c r="C185" s="27" t="s">
        <v>192</v>
      </c>
      <c r="D185" s="32"/>
    </row>
    <row r="186" spans="2:4" ht="31.5" customHeight="1">
      <c r="B186" s="82"/>
      <c r="C186" s="27" t="s">
        <v>191</v>
      </c>
      <c r="D186" s="32"/>
    </row>
    <row r="187" spans="2:4" ht="31.5" customHeight="1">
      <c r="B187" s="82"/>
      <c r="C187" s="27" t="s">
        <v>193</v>
      </c>
      <c r="D187" s="32"/>
    </row>
    <row r="188" spans="2:4" ht="31.5" customHeight="1">
      <c r="B188" s="83"/>
      <c r="C188" s="42" t="s">
        <v>183</v>
      </c>
      <c r="D188" s="33"/>
    </row>
    <row r="189" spans="2:4" ht="31.5" customHeight="1">
      <c r="B189" s="78" t="s">
        <v>106</v>
      </c>
      <c r="C189" s="40" t="s">
        <v>181</v>
      </c>
      <c r="D189" s="43"/>
    </row>
    <row r="190" spans="2:4" ht="31.5" customHeight="1">
      <c r="B190" s="79"/>
      <c r="C190" s="40" t="s">
        <v>77</v>
      </c>
      <c r="D190" s="43" t="s">
        <v>78</v>
      </c>
    </row>
    <row r="191" spans="2:4" ht="31.5" customHeight="1">
      <c r="B191" s="79"/>
      <c r="C191" s="40" t="s">
        <v>182</v>
      </c>
      <c r="D191" s="43"/>
    </row>
    <row r="192" spans="2:4" ht="38.25">
      <c r="B192" s="79"/>
      <c r="C192" s="40" t="s">
        <v>192</v>
      </c>
      <c r="D192" s="43"/>
    </row>
    <row r="193" spans="2:4" ht="31.5" customHeight="1">
      <c r="B193" s="79"/>
      <c r="C193" s="40" t="s">
        <v>191</v>
      </c>
      <c r="D193" s="43"/>
    </row>
    <row r="194" spans="2:4" ht="31.5" customHeight="1">
      <c r="B194" s="79"/>
      <c r="C194" s="40" t="s">
        <v>193</v>
      </c>
      <c r="D194" s="43"/>
    </row>
    <row r="195" spans="2:4" ht="31.5" customHeight="1">
      <c r="B195" s="80"/>
      <c r="C195" s="44" t="s">
        <v>183</v>
      </c>
      <c r="D195" s="45"/>
    </row>
    <row r="196" spans="2:4" ht="31.5" customHeight="1">
      <c r="B196" s="81" t="s">
        <v>107</v>
      </c>
      <c r="C196" s="27" t="s">
        <v>181</v>
      </c>
      <c r="D196" s="32"/>
    </row>
    <row r="197" spans="2:4" ht="31.5" customHeight="1">
      <c r="B197" s="82"/>
      <c r="C197" s="27" t="s">
        <v>77</v>
      </c>
      <c r="D197" s="32" t="s">
        <v>78</v>
      </c>
    </row>
    <row r="198" spans="2:4" ht="31.5" customHeight="1">
      <c r="B198" s="82"/>
      <c r="C198" s="27" t="s">
        <v>182</v>
      </c>
      <c r="D198" s="32"/>
    </row>
    <row r="199" spans="2:4" ht="38.25">
      <c r="B199" s="82"/>
      <c r="C199" s="27" t="s">
        <v>192</v>
      </c>
      <c r="D199" s="32"/>
    </row>
    <row r="200" spans="2:4" ht="31.5" customHeight="1">
      <c r="B200" s="82"/>
      <c r="C200" s="27" t="s">
        <v>191</v>
      </c>
      <c r="D200" s="32"/>
    </row>
    <row r="201" spans="2:4" ht="31.5" customHeight="1">
      <c r="B201" s="82"/>
      <c r="C201" s="27" t="s">
        <v>193</v>
      </c>
      <c r="D201" s="32"/>
    </row>
    <row r="202" spans="2:4" ht="31.5" customHeight="1">
      <c r="B202" s="83"/>
      <c r="C202" s="42" t="s">
        <v>183</v>
      </c>
      <c r="D202" s="33"/>
    </row>
    <row r="203" spans="2:4" ht="31.5" customHeight="1">
      <c r="B203" s="78" t="s">
        <v>108</v>
      </c>
      <c r="C203" s="40" t="s">
        <v>181</v>
      </c>
      <c r="D203" s="43"/>
    </row>
    <row r="204" spans="2:4" ht="31.5" customHeight="1">
      <c r="B204" s="79"/>
      <c r="C204" s="40" t="s">
        <v>77</v>
      </c>
      <c r="D204" s="43" t="s">
        <v>78</v>
      </c>
    </row>
    <row r="205" spans="2:4" ht="31.5" customHeight="1">
      <c r="B205" s="79"/>
      <c r="C205" s="40" t="s">
        <v>182</v>
      </c>
      <c r="D205" s="43"/>
    </row>
    <row r="206" spans="2:4" ht="38.25">
      <c r="B206" s="79"/>
      <c r="C206" s="40" t="s">
        <v>192</v>
      </c>
      <c r="D206" s="43"/>
    </row>
    <row r="207" spans="2:4" ht="31.5" customHeight="1">
      <c r="B207" s="79"/>
      <c r="C207" s="40" t="s">
        <v>191</v>
      </c>
      <c r="D207" s="43"/>
    </row>
    <row r="208" spans="2:4" ht="31.5" customHeight="1">
      <c r="B208" s="79"/>
      <c r="C208" s="40" t="s">
        <v>193</v>
      </c>
      <c r="D208" s="43"/>
    </row>
    <row r="209" spans="2:4" ht="31.5" customHeight="1">
      <c r="B209" s="80"/>
      <c r="C209" s="44" t="s">
        <v>183</v>
      </c>
      <c r="D209" s="45"/>
    </row>
    <row r="210" spans="2:4" ht="31.5" customHeight="1">
      <c r="B210" s="81" t="s">
        <v>109</v>
      </c>
      <c r="C210" s="27" t="s">
        <v>181</v>
      </c>
      <c r="D210" s="32"/>
    </row>
    <row r="211" spans="2:4" ht="31.5" customHeight="1">
      <c r="B211" s="82"/>
      <c r="C211" s="27" t="s">
        <v>77</v>
      </c>
      <c r="D211" s="32" t="s">
        <v>78</v>
      </c>
    </row>
    <row r="212" spans="2:4" ht="31.5" customHeight="1">
      <c r="B212" s="82"/>
      <c r="C212" s="27" t="s">
        <v>182</v>
      </c>
      <c r="D212" s="32"/>
    </row>
    <row r="213" spans="2:4" ht="38.25">
      <c r="B213" s="82"/>
      <c r="C213" s="27" t="s">
        <v>192</v>
      </c>
      <c r="D213" s="32"/>
    </row>
    <row r="214" spans="2:4" ht="31.5" customHeight="1">
      <c r="B214" s="82"/>
      <c r="C214" s="27" t="s">
        <v>191</v>
      </c>
      <c r="D214" s="32"/>
    </row>
    <row r="215" spans="2:4" ht="31.5" customHeight="1">
      <c r="B215" s="82"/>
      <c r="C215" s="27" t="s">
        <v>193</v>
      </c>
      <c r="D215" s="32"/>
    </row>
    <row r="216" spans="2:4" ht="31.5" customHeight="1">
      <c r="B216" s="83"/>
      <c r="C216" s="42" t="s">
        <v>183</v>
      </c>
      <c r="D216" s="33"/>
    </row>
    <row r="217" spans="2:4" ht="31.5" customHeight="1">
      <c r="B217" s="78" t="s">
        <v>110</v>
      </c>
      <c r="C217" s="40" t="s">
        <v>181</v>
      </c>
      <c r="D217" s="43"/>
    </row>
    <row r="218" spans="2:4" ht="31.5" customHeight="1">
      <c r="B218" s="79"/>
      <c r="C218" s="40" t="s">
        <v>77</v>
      </c>
      <c r="D218" s="43" t="s">
        <v>78</v>
      </c>
    </row>
    <row r="219" spans="2:4" ht="31.5" customHeight="1">
      <c r="B219" s="79"/>
      <c r="C219" s="40" t="s">
        <v>182</v>
      </c>
      <c r="D219" s="43"/>
    </row>
    <row r="220" spans="2:4" ht="38.25">
      <c r="B220" s="79"/>
      <c r="C220" s="40" t="s">
        <v>192</v>
      </c>
      <c r="D220" s="43"/>
    </row>
    <row r="221" spans="2:4" ht="31.5" customHeight="1">
      <c r="B221" s="79"/>
      <c r="C221" s="40" t="s">
        <v>191</v>
      </c>
      <c r="D221" s="43"/>
    </row>
    <row r="222" spans="2:4" ht="31.5" customHeight="1">
      <c r="B222" s="79"/>
      <c r="C222" s="40" t="s">
        <v>193</v>
      </c>
      <c r="D222" s="43"/>
    </row>
    <row r="223" spans="2:4" ht="31.5" customHeight="1">
      <c r="B223" s="80"/>
      <c r="C223" s="44" t="s">
        <v>183</v>
      </c>
      <c r="D223" s="45"/>
    </row>
    <row r="224" spans="2:4" ht="31.5" customHeight="1">
      <c r="B224" s="81" t="s">
        <v>111</v>
      </c>
      <c r="C224" s="27" t="s">
        <v>181</v>
      </c>
      <c r="D224" s="32"/>
    </row>
    <row r="225" spans="2:4" ht="31.5" customHeight="1">
      <c r="B225" s="82"/>
      <c r="C225" s="27" t="s">
        <v>77</v>
      </c>
      <c r="D225" s="32" t="s">
        <v>78</v>
      </c>
    </row>
    <row r="226" spans="2:4" ht="31.5" customHeight="1">
      <c r="B226" s="82"/>
      <c r="C226" s="27" t="s">
        <v>182</v>
      </c>
      <c r="D226" s="32"/>
    </row>
    <row r="227" spans="2:4" ht="38.25">
      <c r="B227" s="82"/>
      <c r="C227" s="27" t="s">
        <v>192</v>
      </c>
      <c r="D227" s="32"/>
    </row>
    <row r="228" spans="2:4" ht="31.5" customHeight="1">
      <c r="B228" s="82"/>
      <c r="C228" s="27" t="s">
        <v>191</v>
      </c>
      <c r="D228" s="32"/>
    </row>
    <row r="229" spans="2:4" ht="31.5" customHeight="1">
      <c r="B229" s="82"/>
      <c r="C229" s="27" t="s">
        <v>193</v>
      </c>
      <c r="D229" s="32"/>
    </row>
    <row r="230" spans="2:4" ht="31.5" customHeight="1">
      <c r="B230" s="83"/>
      <c r="C230" s="42" t="s">
        <v>183</v>
      </c>
      <c r="D230" s="33"/>
    </row>
    <row r="231" spans="2:4" ht="31.5" customHeight="1">
      <c r="B231" s="78" t="s">
        <v>112</v>
      </c>
      <c r="C231" s="40" t="s">
        <v>181</v>
      </c>
      <c r="D231" s="43"/>
    </row>
    <row r="232" spans="2:4" ht="31.5" customHeight="1">
      <c r="B232" s="79"/>
      <c r="C232" s="40" t="s">
        <v>77</v>
      </c>
      <c r="D232" s="43" t="s">
        <v>78</v>
      </c>
    </row>
    <row r="233" spans="2:4" ht="31.5" customHeight="1">
      <c r="B233" s="79"/>
      <c r="C233" s="40" t="s">
        <v>182</v>
      </c>
      <c r="D233" s="43"/>
    </row>
    <row r="234" spans="2:4" ht="38.25">
      <c r="B234" s="79"/>
      <c r="C234" s="40" t="s">
        <v>192</v>
      </c>
      <c r="D234" s="43"/>
    </row>
    <row r="235" spans="2:4" ht="31.5" customHeight="1">
      <c r="B235" s="79"/>
      <c r="C235" s="40" t="s">
        <v>191</v>
      </c>
      <c r="D235" s="43"/>
    </row>
    <row r="236" spans="2:4" ht="31.5" customHeight="1">
      <c r="B236" s="79"/>
      <c r="C236" s="40" t="s">
        <v>193</v>
      </c>
      <c r="D236" s="43"/>
    </row>
    <row r="237" spans="2:4" ht="31.5" customHeight="1">
      <c r="B237" s="80"/>
      <c r="C237" s="44" t="s">
        <v>183</v>
      </c>
      <c r="D237" s="45"/>
    </row>
    <row r="238" spans="2:4" ht="31.5" customHeight="1">
      <c r="B238" s="81" t="s">
        <v>113</v>
      </c>
      <c r="C238" s="27" t="s">
        <v>181</v>
      </c>
      <c r="D238" s="32"/>
    </row>
    <row r="239" spans="2:4" ht="31.5" customHeight="1">
      <c r="B239" s="82"/>
      <c r="C239" s="27" t="s">
        <v>77</v>
      </c>
      <c r="D239" s="32" t="s">
        <v>78</v>
      </c>
    </row>
    <row r="240" spans="2:4" ht="31.5" customHeight="1">
      <c r="B240" s="82"/>
      <c r="C240" s="27" t="s">
        <v>182</v>
      </c>
      <c r="D240" s="32"/>
    </row>
    <row r="241" spans="2:4" ht="38.25">
      <c r="B241" s="82"/>
      <c r="C241" s="27" t="s">
        <v>192</v>
      </c>
      <c r="D241" s="32"/>
    </row>
    <row r="242" spans="2:4" ht="31.5" customHeight="1">
      <c r="B242" s="82"/>
      <c r="C242" s="27" t="s">
        <v>191</v>
      </c>
      <c r="D242" s="32"/>
    </row>
    <row r="243" spans="2:4" ht="31.5" customHeight="1">
      <c r="B243" s="82"/>
      <c r="C243" s="27" t="s">
        <v>193</v>
      </c>
      <c r="D243" s="32"/>
    </row>
    <row r="244" spans="2:4" ht="31.5" customHeight="1">
      <c r="B244" s="83"/>
      <c r="C244" s="42" t="s">
        <v>183</v>
      </c>
      <c r="D244" s="33"/>
    </row>
    <row r="245" spans="2:4" ht="31.5" customHeight="1">
      <c r="B245" s="78" t="s">
        <v>114</v>
      </c>
      <c r="C245" s="40" t="s">
        <v>181</v>
      </c>
      <c r="D245" s="43"/>
    </row>
    <row r="246" spans="2:4" ht="31.5" customHeight="1">
      <c r="B246" s="79"/>
      <c r="C246" s="40" t="s">
        <v>77</v>
      </c>
      <c r="D246" s="43" t="s">
        <v>78</v>
      </c>
    </row>
    <row r="247" spans="2:4" ht="31.5" customHeight="1">
      <c r="B247" s="79"/>
      <c r="C247" s="40" t="s">
        <v>182</v>
      </c>
      <c r="D247" s="43"/>
    </row>
    <row r="248" spans="2:4" ht="38.25">
      <c r="B248" s="79"/>
      <c r="C248" s="40" t="s">
        <v>192</v>
      </c>
      <c r="D248" s="43"/>
    </row>
    <row r="249" spans="2:4" ht="31.5" customHeight="1">
      <c r="B249" s="79"/>
      <c r="C249" s="40" t="s">
        <v>191</v>
      </c>
      <c r="D249" s="43"/>
    </row>
    <row r="250" spans="2:4" ht="31.5" customHeight="1">
      <c r="B250" s="79"/>
      <c r="C250" s="40" t="s">
        <v>193</v>
      </c>
      <c r="D250" s="43"/>
    </row>
    <row r="251" spans="2:4" ht="31.5" customHeight="1">
      <c r="B251" s="80"/>
      <c r="C251" s="44" t="s">
        <v>183</v>
      </c>
      <c r="D251" s="45"/>
    </row>
    <row r="252" spans="2:4" ht="31.5" customHeight="1">
      <c r="B252" s="81" t="s">
        <v>115</v>
      </c>
      <c r="C252" s="27" t="s">
        <v>181</v>
      </c>
      <c r="D252" s="32"/>
    </row>
    <row r="253" spans="2:4" ht="31.5" customHeight="1">
      <c r="B253" s="82"/>
      <c r="C253" s="27" t="s">
        <v>77</v>
      </c>
      <c r="D253" s="32" t="s">
        <v>78</v>
      </c>
    </row>
    <row r="254" spans="2:4" ht="31.5" customHeight="1">
      <c r="B254" s="82"/>
      <c r="C254" s="27" t="s">
        <v>182</v>
      </c>
      <c r="D254" s="32"/>
    </row>
    <row r="255" spans="2:4" ht="38.25">
      <c r="B255" s="82"/>
      <c r="C255" s="27" t="s">
        <v>192</v>
      </c>
      <c r="D255" s="32"/>
    </row>
    <row r="256" spans="2:4" ht="31.5" customHeight="1">
      <c r="B256" s="82"/>
      <c r="C256" s="27" t="s">
        <v>191</v>
      </c>
      <c r="D256" s="32"/>
    </row>
    <row r="257" spans="2:4" ht="31.5" customHeight="1">
      <c r="B257" s="82"/>
      <c r="C257" s="27" t="s">
        <v>193</v>
      </c>
      <c r="D257" s="32"/>
    </row>
    <row r="258" spans="2:4" ht="31.5" customHeight="1">
      <c r="B258" s="83"/>
      <c r="C258" s="42" t="s">
        <v>183</v>
      </c>
      <c r="D258" s="33"/>
    </row>
    <row r="259" spans="2:4" ht="31.5" customHeight="1">
      <c r="B259" s="78" t="s">
        <v>116</v>
      </c>
      <c r="C259" s="40" t="s">
        <v>181</v>
      </c>
      <c r="D259" s="43"/>
    </row>
    <row r="260" spans="2:4" ht="31.5" customHeight="1">
      <c r="B260" s="79"/>
      <c r="C260" s="40" t="s">
        <v>77</v>
      </c>
      <c r="D260" s="43" t="s">
        <v>78</v>
      </c>
    </row>
    <row r="261" spans="2:4" ht="31.5" customHeight="1">
      <c r="B261" s="79"/>
      <c r="C261" s="40" t="s">
        <v>182</v>
      </c>
      <c r="D261" s="43"/>
    </row>
    <row r="262" spans="2:4" ht="38.25">
      <c r="B262" s="79"/>
      <c r="C262" s="40" t="s">
        <v>192</v>
      </c>
      <c r="D262" s="43"/>
    </row>
    <row r="263" spans="2:4" ht="31.5" customHeight="1">
      <c r="B263" s="79"/>
      <c r="C263" s="40" t="s">
        <v>191</v>
      </c>
      <c r="D263" s="43"/>
    </row>
    <row r="264" spans="2:4" ht="31.5" customHeight="1">
      <c r="B264" s="79"/>
      <c r="C264" s="40" t="s">
        <v>193</v>
      </c>
      <c r="D264" s="43"/>
    </row>
    <row r="265" spans="2:4" ht="31.5" customHeight="1">
      <c r="B265" s="80"/>
      <c r="C265" s="44" t="s">
        <v>183</v>
      </c>
      <c r="D265" s="45"/>
    </row>
    <row r="266" spans="2:4" ht="31.5" customHeight="1">
      <c r="B266" s="81" t="s">
        <v>117</v>
      </c>
      <c r="C266" s="27" t="s">
        <v>181</v>
      </c>
      <c r="D266" s="32"/>
    </row>
    <row r="267" spans="2:4" ht="31.5" customHeight="1">
      <c r="B267" s="82"/>
      <c r="C267" s="27" t="s">
        <v>77</v>
      </c>
      <c r="D267" s="32" t="s">
        <v>78</v>
      </c>
    </row>
    <row r="268" spans="2:4" ht="31.5" customHeight="1">
      <c r="B268" s="82"/>
      <c r="C268" s="27" t="s">
        <v>182</v>
      </c>
      <c r="D268" s="32"/>
    </row>
    <row r="269" spans="2:4" ht="38.25">
      <c r="B269" s="82"/>
      <c r="C269" s="27" t="s">
        <v>192</v>
      </c>
      <c r="D269" s="32"/>
    </row>
    <row r="270" spans="2:4" ht="31.5" customHeight="1">
      <c r="B270" s="82"/>
      <c r="C270" s="27" t="s">
        <v>191</v>
      </c>
      <c r="D270" s="32"/>
    </row>
    <row r="271" spans="2:4" ht="31.5" customHeight="1">
      <c r="B271" s="82"/>
      <c r="C271" s="27" t="s">
        <v>193</v>
      </c>
      <c r="D271" s="32"/>
    </row>
    <row r="272" spans="2:4" ht="31.5" customHeight="1">
      <c r="B272" s="83"/>
      <c r="C272" s="42" t="s">
        <v>183</v>
      </c>
      <c r="D272" s="33"/>
    </row>
    <row r="273" spans="2:4" ht="31.5" customHeight="1">
      <c r="B273" s="78" t="s">
        <v>118</v>
      </c>
      <c r="C273" s="40" t="s">
        <v>181</v>
      </c>
      <c r="D273" s="43"/>
    </row>
    <row r="274" spans="2:4" ht="31.5" customHeight="1">
      <c r="B274" s="79"/>
      <c r="C274" s="40" t="s">
        <v>77</v>
      </c>
      <c r="D274" s="43" t="s">
        <v>78</v>
      </c>
    </row>
    <row r="275" spans="2:4" ht="31.5" customHeight="1">
      <c r="B275" s="79"/>
      <c r="C275" s="40" t="s">
        <v>182</v>
      </c>
      <c r="D275" s="43"/>
    </row>
    <row r="276" spans="2:4" ht="38.25">
      <c r="B276" s="79"/>
      <c r="C276" s="40" t="s">
        <v>192</v>
      </c>
      <c r="D276" s="43"/>
    </row>
    <row r="277" spans="2:4" ht="31.5" customHeight="1">
      <c r="B277" s="79"/>
      <c r="C277" s="40" t="s">
        <v>191</v>
      </c>
      <c r="D277" s="43"/>
    </row>
    <row r="278" spans="2:4" ht="31.5" customHeight="1">
      <c r="B278" s="79"/>
      <c r="C278" s="40" t="s">
        <v>193</v>
      </c>
      <c r="D278" s="43"/>
    </row>
    <row r="279" spans="2:4" ht="31.5" customHeight="1">
      <c r="B279" s="80"/>
      <c r="C279" s="44" t="s">
        <v>183</v>
      </c>
      <c r="D279" s="45"/>
    </row>
    <row r="280" spans="2:4" ht="31.5" customHeight="1">
      <c r="B280" s="81" t="s">
        <v>119</v>
      </c>
      <c r="C280" s="27" t="s">
        <v>181</v>
      </c>
      <c r="D280" s="32"/>
    </row>
    <row r="281" spans="2:4" ht="31.5" customHeight="1">
      <c r="B281" s="82"/>
      <c r="C281" s="27" t="s">
        <v>77</v>
      </c>
      <c r="D281" s="32" t="s">
        <v>78</v>
      </c>
    </row>
    <row r="282" spans="2:4" ht="31.5" customHeight="1">
      <c r="B282" s="82"/>
      <c r="C282" s="27" t="s">
        <v>182</v>
      </c>
      <c r="D282" s="32"/>
    </row>
    <row r="283" spans="2:4" ht="38.25">
      <c r="B283" s="82"/>
      <c r="C283" s="27" t="s">
        <v>192</v>
      </c>
      <c r="D283" s="32"/>
    </row>
    <row r="284" spans="2:4" ht="31.5" customHeight="1">
      <c r="B284" s="82"/>
      <c r="C284" s="27" t="s">
        <v>191</v>
      </c>
      <c r="D284" s="32"/>
    </row>
    <row r="285" spans="2:4" ht="31.5" customHeight="1">
      <c r="B285" s="82"/>
      <c r="C285" s="27" t="s">
        <v>193</v>
      </c>
      <c r="D285" s="32"/>
    </row>
    <row r="286" spans="2:4" ht="31.5" customHeight="1">
      <c r="B286" s="83"/>
      <c r="C286" s="42" t="s">
        <v>183</v>
      </c>
      <c r="D286" s="33"/>
    </row>
    <row r="287" spans="2:4" ht="31.5" customHeight="1">
      <c r="B287" s="78" t="s">
        <v>120</v>
      </c>
      <c r="C287" s="40" t="s">
        <v>181</v>
      </c>
      <c r="D287" s="43"/>
    </row>
    <row r="288" spans="2:4" ht="31.5" customHeight="1">
      <c r="B288" s="79"/>
      <c r="C288" s="40" t="s">
        <v>77</v>
      </c>
      <c r="D288" s="43" t="s">
        <v>78</v>
      </c>
    </row>
    <row r="289" spans="2:4" ht="31.5" customHeight="1">
      <c r="B289" s="79"/>
      <c r="C289" s="40" t="s">
        <v>182</v>
      </c>
      <c r="D289" s="43"/>
    </row>
    <row r="290" spans="2:4" ht="38.25">
      <c r="B290" s="79"/>
      <c r="C290" s="40" t="s">
        <v>192</v>
      </c>
      <c r="D290" s="43"/>
    </row>
    <row r="291" spans="2:4" ht="25.5">
      <c r="B291" s="79"/>
      <c r="C291" s="40" t="s">
        <v>191</v>
      </c>
      <c r="D291" s="43"/>
    </row>
    <row r="292" spans="2:4" ht="25.5">
      <c r="B292" s="79"/>
      <c r="C292" s="40" t="s">
        <v>193</v>
      </c>
      <c r="D292" s="43"/>
    </row>
    <row r="293" spans="2:4">
      <c r="B293" s="80"/>
      <c r="C293" s="44" t="s">
        <v>183</v>
      </c>
      <c r="D293" s="45"/>
    </row>
    <row r="294" spans="2:4" ht="25.5">
      <c r="B294" s="81" t="s">
        <v>121</v>
      </c>
      <c r="C294" s="27" t="s">
        <v>181</v>
      </c>
      <c r="D294" s="32"/>
    </row>
    <row r="295" spans="2:4" ht="25.5" customHeight="1">
      <c r="B295" s="82"/>
      <c r="C295" s="27" t="s">
        <v>77</v>
      </c>
      <c r="D295" s="32" t="s">
        <v>78</v>
      </c>
    </row>
    <row r="296" spans="2:4" ht="25.5">
      <c r="B296" s="82"/>
      <c r="C296" s="27" t="s">
        <v>182</v>
      </c>
      <c r="D296" s="32"/>
    </row>
    <row r="297" spans="2:4" ht="38.25">
      <c r="B297" s="82"/>
      <c r="C297" s="27" t="s">
        <v>192</v>
      </c>
      <c r="D297" s="32"/>
    </row>
    <row r="298" spans="2:4" ht="25.5">
      <c r="B298" s="82"/>
      <c r="C298" s="27" t="s">
        <v>191</v>
      </c>
      <c r="D298" s="32"/>
    </row>
    <row r="299" spans="2:4" ht="25.5">
      <c r="B299" s="82"/>
      <c r="C299" s="27" t="s">
        <v>193</v>
      </c>
      <c r="D299" s="32"/>
    </row>
    <row r="300" spans="2:4">
      <c r="B300" s="83"/>
      <c r="C300" s="42" t="s">
        <v>183</v>
      </c>
      <c r="D300" s="33"/>
    </row>
  </sheetData>
  <sheetProtection algorithmName="SHA-512" hashValue="i0kN9ItEUq6VbD69c/ccDo+w4lkUc0m8UVMORDz2S5MT8v/PqdHEY1tL9Dba5U/yWnkGjl7pskBjPlwh7/6F9A==" saltValue="csKySVu78/s/AUW9tE/mRw==" spinCount="100000" sheet="1" formatCells="0" formatColumns="0" formatRows="0" insertRows="0" deleteRows="0"/>
  <mergeCells count="45">
    <mergeCell ref="B259:B265"/>
    <mergeCell ref="B266:B272"/>
    <mergeCell ref="B273:B279"/>
    <mergeCell ref="B280:B286"/>
    <mergeCell ref="B287:B293"/>
    <mergeCell ref="B294:B300"/>
    <mergeCell ref="B21:B27"/>
    <mergeCell ref="B28:B34"/>
    <mergeCell ref="B35:B41"/>
    <mergeCell ref="B42:B48"/>
    <mergeCell ref="B49:B55"/>
    <mergeCell ref="B56:B62"/>
    <mergeCell ref="B63:B69"/>
    <mergeCell ref="B70:B76"/>
    <mergeCell ref="B77:B83"/>
    <mergeCell ref="B84:B90"/>
    <mergeCell ref="B91:B97"/>
    <mergeCell ref="B98:B104"/>
    <mergeCell ref="B105:B111"/>
    <mergeCell ref="B112:B118"/>
    <mergeCell ref="B119:B125"/>
    <mergeCell ref="B196:B202"/>
    <mergeCell ref="B203:B209"/>
    <mergeCell ref="B210:B216"/>
    <mergeCell ref="B126:B132"/>
    <mergeCell ref="B133:B139"/>
    <mergeCell ref="B140:B146"/>
    <mergeCell ref="B147:B153"/>
    <mergeCell ref="B154:B160"/>
    <mergeCell ref="B252:B258"/>
    <mergeCell ref="B175:B181"/>
    <mergeCell ref="B182:B188"/>
    <mergeCell ref="B189:B195"/>
    <mergeCell ref="C3:D3"/>
    <mergeCell ref="C4:D4"/>
    <mergeCell ref="C5:D5"/>
    <mergeCell ref="B7:B13"/>
    <mergeCell ref="B14:B20"/>
    <mergeCell ref="B217:B223"/>
    <mergeCell ref="B224:B230"/>
    <mergeCell ref="B231:B237"/>
    <mergeCell ref="B238:B244"/>
    <mergeCell ref="B245:B251"/>
    <mergeCell ref="B161:B167"/>
    <mergeCell ref="B168:B1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65"/>
  <sheetViews>
    <sheetView tabSelected="1" zoomScaleNormal="100" workbookViewId="0">
      <selection activeCell="D9" sqref="D9"/>
    </sheetView>
  </sheetViews>
  <sheetFormatPr baseColWidth="10" defaultRowHeight="12.75"/>
  <cols>
    <col min="1" max="1" width="5.28515625" style="21" customWidth="1"/>
    <col min="2" max="2" width="4" style="21" bestFit="1" customWidth="1"/>
    <col min="3" max="3" width="50.28515625" style="21" customWidth="1"/>
    <col min="4" max="4" width="46.42578125" style="21" customWidth="1"/>
    <col min="5" max="5" width="11.42578125" style="21"/>
    <col min="6" max="6" width="44.7109375" style="21" customWidth="1"/>
    <col min="7" max="7" width="11.42578125" style="57"/>
    <col min="8" max="8" width="15" style="57" customWidth="1"/>
    <col min="9" max="10" width="13.85546875" style="21" hidden="1" customWidth="1"/>
    <col min="11" max="11" width="12.85546875" style="21" hidden="1" customWidth="1"/>
    <col min="12" max="12" width="13" style="21" hidden="1" customWidth="1"/>
    <col min="13" max="13" width="11.42578125" style="21" customWidth="1"/>
    <col min="14" max="16" width="11.42578125" style="21"/>
    <col min="17" max="17" width="0" style="21" hidden="1" customWidth="1"/>
    <col min="18" max="16384" width="11.42578125" style="21"/>
  </cols>
  <sheetData>
    <row r="3" spans="3:17" ht="59.25" customHeight="1">
      <c r="C3" s="92" t="s">
        <v>195</v>
      </c>
      <c r="D3" s="92"/>
      <c r="F3" s="46" t="s">
        <v>196</v>
      </c>
      <c r="G3" s="47" t="s">
        <v>197</v>
      </c>
      <c r="H3" s="47" t="s">
        <v>198</v>
      </c>
      <c r="I3" s="48" t="s">
        <v>199</v>
      </c>
      <c r="J3" s="47" t="s">
        <v>200</v>
      </c>
      <c r="K3" s="49" t="s">
        <v>201</v>
      </c>
      <c r="L3" s="49" t="s">
        <v>202</v>
      </c>
      <c r="Q3" s="21" t="s">
        <v>203</v>
      </c>
    </row>
    <row r="4" spans="3:17">
      <c r="C4" s="50" t="s">
        <v>167</v>
      </c>
      <c r="D4" s="51" t="e">
        <f>+SUMIF(C:C,"Coste subvencionable máximo",D:D)</f>
        <v>#N/A</v>
      </c>
      <c r="F4" s="46" t="s">
        <v>204</v>
      </c>
      <c r="G4" s="47">
        <v>120</v>
      </c>
      <c r="H4" s="47">
        <v>460</v>
      </c>
      <c r="I4" s="52">
        <f>+G4*$D$12</f>
        <v>0</v>
      </c>
      <c r="J4" s="52">
        <f>+$D$12*H4</f>
        <v>0</v>
      </c>
      <c r="K4" s="52">
        <f t="shared" ref="K4:K10" si="0">+$D$17</f>
        <v>0</v>
      </c>
      <c r="L4" s="52">
        <f>+IF(K4&gt;J4,J4,IF((K4-I4)&gt;0,K4-I4,0))</f>
        <v>0</v>
      </c>
      <c r="Q4" s="21" t="s">
        <v>205</v>
      </c>
    </row>
    <row r="5" spans="3:17">
      <c r="F5" s="46" t="s">
        <v>206</v>
      </c>
      <c r="G5" s="47"/>
      <c r="H5" s="47">
        <v>749</v>
      </c>
      <c r="I5" s="52">
        <f t="shared" ref="I5:I10" si="1">+G5*$D$12</f>
        <v>0</v>
      </c>
      <c r="J5" s="52">
        <f t="shared" ref="J5:J10" si="2">+$D$12*H5</f>
        <v>0</v>
      </c>
      <c r="K5" s="52">
        <f t="shared" si="0"/>
        <v>0</v>
      </c>
      <c r="L5" s="52">
        <f t="shared" ref="L5:L10" si="3">+IF(K5&gt;J5,J5,IF((K5-I5)&gt;0,K5-I5,0))</f>
        <v>0</v>
      </c>
    </row>
    <row r="6" spans="3:17">
      <c r="F6" s="46" t="s">
        <v>207</v>
      </c>
      <c r="G6" s="47"/>
      <c r="H6" s="47">
        <v>910</v>
      </c>
      <c r="I6" s="52">
        <f t="shared" si="1"/>
        <v>0</v>
      </c>
      <c r="J6" s="52">
        <f t="shared" si="2"/>
        <v>0</v>
      </c>
      <c r="K6" s="52">
        <f t="shared" si="0"/>
        <v>0</v>
      </c>
      <c r="L6" s="52">
        <f t="shared" si="3"/>
        <v>0</v>
      </c>
      <c r="Q6" s="21" t="s">
        <v>208</v>
      </c>
    </row>
    <row r="7" spans="3:17">
      <c r="F7" s="46" t="s">
        <v>209</v>
      </c>
      <c r="G7" s="47"/>
      <c r="H7" s="47">
        <v>1188</v>
      </c>
      <c r="I7" s="52">
        <f t="shared" si="1"/>
        <v>0</v>
      </c>
      <c r="J7" s="52">
        <f t="shared" si="2"/>
        <v>0</v>
      </c>
      <c r="K7" s="52">
        <f t="shared" si="0"/>
        <v>0</v>
      </c>
      <c r="L7" s="52">
        <f t="shared" si="3"/>
        <v>0</v>
      </c>
    </row>
    <row r="8" spans="3:17">
      <c r="C8" s="53" t="s">
        <v>210</v>
      </c>
      <c r="D8" s="54"/>
      <c r="F8" s="46" t="s">
        <v>211</v>
      </c>
      <c r="G8" s="47">
        <v>258</v>
      </c>
      <c r="H8" s="47">
        <v>1070</v>
      </c>
      <c r="I8" s="52">
        <f t="shared" si="1"/>
        <v>0</v>
      </c>
      <c r="J8" s="52">
        <f t="shared" si="2"/>
        <v>0</v>
      </c>
      <c r="K8" s="52">
        <f t="shared" si="0"/>
        <v>0</v>
      </c>
      <c r="L8" s="52">
        <f t="shared" si="3"/>
        <v>0</v>
      </c>
    </row>
    <row r="9" spans="3:17">
      <c r="C9" s="53" t="s">
        <v>212</v>
      </c>
      <c r="D9" s="54"/>
      <c r="F9" s="46" t="s">
        <v>213</v>
      </c>
      <c r="G9" s="47">
        <v>129</v>
      </c>
      <c r="H9" s="47">
        <v>3072</v>
      </c>
      <c r="I9" s="52">
        <f t="shared" si="1"/>
        <v>0</v>
      </c>
      <c r="J9" s="52">
        <f t="shared" si="2"/>
        <v>0</v>
      </c>
      <c r="K9" s="52">
        <f t="shared" si="0"/>
        <v>0</v>
      </c>
      <c r="L9" s="52">
        <f t="shared" si="3"/>
        <v>0</v>
      </c>
    </row>
    <row r="10" spans="3:17" ht="38.25">
      <c r="C10" s="46" t="s">
        <v>214</v>
      </c>
      <c r="D10" s="49" t="str">
        <f>+Q6</f>
        <v>La instalación se utilizará exclusivamente para autoconsumo en el establecimiento industrial</v>
      </c>
      <c r="F10" s="46" t="s">
        <v>215</v>
      </c>
      <c r="G10" s="47">
        <v>86</v>
      </c>
      <c r="H10" s="47">
        <v>4723</v>
      </c>
      <c r="I10" s="52">
        <f t="shared" si="1"/>
        <v>0</v>
      </c>
      <c r="J10" s="52">
        <f t="shared" si="2"/>
        <v>0</v>
      </c>
      <c r="K10" s="52">
        <f t="shared" si="0"/>
        <v>0</v>
      </c>
      <c r="L10" s="52">
        <f t="shared" si="3"/>
        <v>0</v>
      </c>
    </row>
    <row r="11" spans="3:17">
      <c r="C11" s="46" t="s">
        <v>216</v>
      </c>
      <c r="D11" s="55"/>
      <c r="G11" s="21"/>
      <c r="H11" s="21"/>
    </row>
    <row r="12" spans="3:17">
      <c r="C12" s="46" t="s">
        <v>217</v>
      </c>
      <c r="D12" s="56"/>
    </row>
    <row r="13" spans="3:17" ht="26.25" customHeight="1">
      <c r="C13" s="46" t="s">
        <v>218</v>
      </c>
      <c r="D13" s="58" t="b">
        <f>+IF(D9=Q4,IF(D12&lt;=20,F10,IF(D12&lt;=500,F9,F8)),IF(D9=Q3,IF(D12&lt;=10,F7,IF(D12&lt;=100,F6,IF(D12&lt;=1000,F5,F4)))))</f>
        <v>0</v>
      </c>
    </row>
    <row r="14" spans="3:17">
      <c r="C14" s="46" t="s">
        <v>219</v>
      </c>
      <c r="D14" s="55"/>
    </row>
    <row r="15" spans="3:17" ht="42" customHeight="1">
      <c r="C15" s="46" t="s">
        <v>220</v>
      </c>
      <c r="D15" s="55"/>
    </row>
    <row r="16" spans="3:17" ht="42" customHeight="1">
      <c r="C16" s="46" t="s">
        <v>221</v>
      </c>
      <c r="D16" s="55"/>
    </row>
    <row r="17" spans="3:7" ht="42" customHeight="1">
      <c r="C17" s="46" t="s">
        <v>222</v>
      </c>
      <c r="D17" s="56"/>
    </row>
    <row r="18" spans="3:7" ht="42" customHeight="1">
      <c r="C18" s="46" t="s">
        <v>223</v>
      </c>
      <c r="D18" s="59" t="e">
        <f>+VLOOKUP(D13,F4:L10,7,FALSE)</f>
        <v>#N/A</v>
      </c>
    </row>
    <row r="19" spans="3:7" ht="42" customHeight="1">
      <c r="C19" s="60"/>
      <c r="D19" s="60"/>
      <c r="G19" s="21"/>
    </row>
    <row r="20" spans="3:7" ht="42" customHeight="1">
      <c r="C20" s="60"/>
      <c r="D20" s="60"/>
    </row>
    <row r="21" spans="3:7" ht="42" customHeight="1">
      <c r="C21" s="60"/>
      <c r="D21" s="60"/>
    </row>
    <row r="22" spans="3:7" ht="42" customHeight="1">
      <c r="C22" s="60"/>
      <c r="D22" s="60"/>
    </row>
    <row r="23" spans="3:7" ht="42" customHeight="1">
      <c r="C23" s="60"/>
      <c r="D23" s="60"/>
    </row>
    <row r="24" spans="3:7" ht="42" customHeight="1">
      <c r="C24" s="60"/>
      <c r="D24" s="60"/>
    </row>
    <row r="25" spans="3:7" ht="46.5" customHeight="1">
      <c r="C25" s="60"/>
      <c r="D25" s="60"/>
    </row>
    <row r="26" spans="3:7">
      <c r="C26" s="60"/>
      <c r="D26" s="60"/>
    </row>
    <row r="27" spans="3:7">
      <c r="C27" s="60"/>
      <c r="D27" s="60"/>
    </row>
    <row r="28" spans="3:7">
      <c r="C28" s="60"/>
      <c r="D28" s="60"/>
    </row>
    <row r="29" spans="3:7">
      <c r="C29" s="60"/>
      <c r="D29" s="60"/>
    </row>
    <row r="30" spans="3:7">
      <c r="C30" s="60"/>
      <c r="D30" s="60"/>
    </row>
    <row r="31" spans="3:7">
      <c r="C31" s="60"/>
      <c r="D31" s="60"/>
    </row>
    <row r="32" spans="3:7">
      <c r="C32" s="60"/>
      <c r="D32" s="60"/>
    </row>
    <row r="33" spans="3:4">
      <c r="C33" s="60"/>
      <c r="D33" s="60"/>
    </row>
    <row r="34" spans="3:4">
      <c r="C34" s="60"/>
      <c r="D34" s="60"/>
    </row>
    <row r="35" spans="3:4">
      <c r="C35" s="60"/>
      <c r="D35" s="60"/>
    </row>
    <row r="36" spans="3:4">
      <c r="C36" s="60"/>
      <c r="D36" s="60"/>
    </row>
    <row r="37" spans="3:4">
      <c r="C37" s="60"/>
      <c r="D37" s="60"/>
    </row>
    <row r="38" spans="3:4">
      <c r="C38" s="60"/>
      <c r="D38" s="60"/>
    </row>
    <row r="39" spans="3:4">
      <c r="C39" s="60"/>
      <c r="D39" s="60"/>
    </row>
    <row r="40" spans="3:4">
      <c r="C40" s="60"/>
      <c r="D40" s="60"/>
    </row>
    <row r="41" spans="3:4">
      <c r="C41" s="60"/>
      <c r="D41" s="60"/>
    </row>
    <row r="42" spans="3:4">
      <c r="C42" s="60"/>
      <c r="D42" s="60"/>
    </row>
    <row r="43" spans="3:4">
      <c r="C43" s="60"/>
      <c r="D43" s="60"/>
    </row>
    <row r="44" spans="3:4">
      <c r="C44" s="60"/>
      <c r="D44" s="60"/>
    </row>
    <row r="45" spans="3:4">
      <c r="C45" s="60"/>
      <c r="D45" s="60"/>
    </row>
    <row r="46" spans="3:4">
      <c r="C46" s="60"/>
      <c r="D46" s="60"/>
    </row>
    <row r="47" spans="3:4">
      <c r="C47" s="60"/>
      <c r="D47" s="60"/>
    </row>
    <row r="48" spans="3:4">
      <c r="C48" s="60"/>
      <c r="D48" s="60"/>
    </row>
    <row r="49" spans="3:4">
      <c r="C49" s="60"/>
      <c r="D49" s="60"/>
    </row>
    <row r="50" spans="3:4">
      <c r="C50" s="60"/>
      <c r="D50" s="60"/>
    </row>
    <row r="51" spans="3:4">
      <c r="C51" s="60"/>
      <c r="D51" s="60"/>
    </row>
    <row r="52" spans="3:4">
      <c r="C52" s="60"/>
      <c r="D52" s="60"/>
    </row>
    <row r="53" spans="3:4">
      <c r="C53" s="60"/>
      <c r="D53" s="60"/>
    </row>
    <row r="54" spans="3:4">
      <c r="C54" s="60"/>
      <c r="D54" s="60"/>
    </row>
    <row r="55" spans="3:4">
      <c r="C55" s="60"/>
      <c r="D55" s="60"/>
    </row>
    <row r="56" spans="3:4">
      <c r="C56" s="60"/>
      <c r="D56" s="60"/>
    </row>
    <row r="57" spans="3:4">
      <c r="C57" s="60"/>
      <c r="D57" s="60"/>
    </row>
    <row r="58" spans="3:4">
      <c r="C58" s="60"/>
      <c r="D58" s="60"/>
    </row>
    <row r="59" spans="3:4">
      <c r="C59" s="60"/>
      <c r="D59" s="60"/>
    </row>
    <row r="60" spans="3:4">
      <c r="C60" s="60"/>
      <c r="D60" s="60"/>
    </row>
    <row r="61" spans="3:4">
      <c r="C61" s="60"/>
      <c r="D61" s="60"/>
    </row>
    <row r="62" spans="3:4">
      <c r="C62" s="60"/>
      <c r="D62" s="60"/>
    </row>
    <row r="63" spans="3:4">
      <c r="C63" s="60"/>
      <c r="D63" s="60"/>
    </row>
    <row r="64" spans="3:4">
      <c r="C64" s="60"/>
      <c r="D64" s="60"/>
    </row>
    <row r="65" spans="3:4">
      <c r="C65" s="60"/>
      <c r="D65" s="60"/>
    </row>
    <row r="66" spans="3:4">
      <c r="C66" s="60"/>
      <c r="D66" s="60"/>
    </row>
    <row r="67" spans="3:4">
      <c r="C67" s="60"/>
      <c r="D67" s="60"/>
    </row>
    <row r="68" spans="3:4">
      <c r="C68" s="60"/>
      <c r="D68" s="60"/>
    </row>
    <row r="69" spans="3:4">
      <c r="C69" s="60"/>
      <c r="D69" s="60"/>
    </row>
    <row r="70" spans="3:4">
      <c r="C70" s="60"/>
      <c r="D70" s="60"/>
    </row>
    <row r="71" spans="3:4">
      <c r="C71" s="60"/>
      <c r="D71" s="60"/>
    </row>
    <row r="72" spans="3:4">
      <c r="C72" s="60"/>
      <c r="D72" s="60"/>
    </row>
    <row r="73" spans="3:4">
      <c r="C73" s="60"/>
      <c r="D73" s="60"/>
    </row>
    <row r="74" spans="3:4">
      <c r="C74" s="60"/>
      <c r="D74" s="60"/>
    </row>
    <row r="75" spans="3:4">
      <c r="C75" s="60"/>
      <c r="D75" s="60"/>
    </row>
    <row r="76" spans="3:4">
      <c r="C76" s="60"/>
      <c r="D76" s="60"/>
    </row>
    <row r="77" spans="3:4">
      <c r="C77" s="60"/>
      <c r="D77" s="60"/>
    </row>
    <row r="78" spans="3:4">
      <c r="C78" s="60"/>
      <c r="D78" s="60"/>
    </row>
    <row r="79" spans="3:4">
      <c r="C79" s="60"/>
      <c r="D79" s="60"/>
    </row>
    <row r="80" spans="3:4">
      <c r="C80" s="60"/>
      <c r="D80" s="60"/>
    </row>
    <row r="81" spans="3:4">
      <c r="C81" s="60"/>
      <c r="D81" s="60"/>
    </row>
    <row r="82" spans="3:4">
      <c r="C82" s="60"/>
      <c r="D82" s="60"/>
    </row>
    <row r="83" spans="3:4">
      <c r="C83" s="60"/>
      <c r="D83" s="60"/>
    </row>
    <row r="84" spans="3:4">
      <c r="C84" s="60"/>
      <c r="D84" s="60"/>
    </row>
    <row r="85" spans="3:4">
      <c r="C85" s="60"/>
      <c r="D85" s="60"/>
    </row>
    <row r="86" spans="3:4">
      <c r="C86" s="60"/>
      <c r="D86" s="60"/>
    </row>
    <row r="87" spans="3:4">
      <c r="C87" s="60"/>
      <c r="D87" s="60"/>
    </row>
    <row r="88" spans="3:4">
      <c r="C88" s="60"/>
      <c r="D88" s="60"/>
    </row>
    <row r="89" spans="3:4">
      <c r="C89" s="60"/>
      <c r="D89" s="60"/>
    </row>
    <row r="90" spans="3:4">
      <c r="C90" s="60"/>
      <c r="D90" s="60"/>
    </row>
    <row r="91" spans="3:4">
      <c r="C91" s="60"/>
      <c r="D91" s="60"/>
    </row>
    <row r="92" spans="3:4">
      <c r="C92" s="60"/>
      <c r="D92" s="60"/>
    </row>
    <row r="93" spans="3:4">
      <c r="C93" s="60"/>
      <c r="D93" s="60"/>
    </row>
    <row r="94" spans="3:4">
      <c r="C94" s="60"/>
      <c r="D94" s="60"/>
    </row>
    <row r="95" spans="3:4">
      <c r="C95" s="60"/>
      <c r="D95" s="60"/>
    </row>
    <row r="96" spans="3:4">
      <c r="C96" s="60"/>
      <c r="D96" s="60"/>
    </row>
    <row r="97" spans="3:4">
      <c r="C97" s="60"/>
      <c r="D97" s="60"/>
    </row>
    <row r="98" spans="3:4">
      <c r="C98" s="60"/>
      <c r="D98" s="60"/>
    </row>
    <row r="99" spans="3:4">
      <c r="C99" s="60"/>
      <c r="D99" s="60"/>
    </row>
    <row r="100" spans="3:4">
      <c r="C100" s="60"/>
      <c r="D100" s="60"/>
    </row>
    <row r="101" spans="3:4">
      <c r="C101" s="60"/>
      <c r="D101" s="60"/>
    </row>
    <row r="102" spans="3:4">
      <c r="C102" s="60"/>
      <c r="D102" s="60"/>
    </row>
    <row r="103" spans="3:4">
      <c r="C103" s="60"/>
      <c r="D103" s="60"/>
    </row>
    <row r="104" spans="3:4">
      <c r="C104" s="60"/>
      <c r="D104" s="60"/>
    </row>
    <row r="105" spans="3:4">
      <c r="C105" s="60"/>
      <c r="D105" s="60"/>
    </row>
    <row r="106" spans="3:4">
      <c r="C106" s="60"/>
      <c r="D106" s="60"/>
    </row>
    <row r="107" spans="3:4">
      <c r="C107" s="60"/>
      <c r="D107" s="60"/>
    </row>
    <row r="108" spans="3:4">
      <c r="C108" s="60"/>
      <c r="D108" s="60"/>
    </row>
    <row r="109" spans="3:4">
      <c r="C109" s="60"/>
      <c r="D109" s="60"/>
    </row>
    <row r="110" spans="3:4">
      <c r="C110" s="60"/>
      <c r="D110" s="60"/>
    </row>
    <row r="111" spans="3:4">
      <c r="C111" s="60"/>
      <c r="D111" s="60"/>
    </row>
    <row r="112" spans="3:4">
      <c r="C112" s="60"/>
      <c r="D112" s="60"/>
    </row>
    <row r="113" spans="3:4">
      <c r="C113" s="60"/>
      <c r="D113" s="60"/>
    </row>
    <row r="114" spans="3:4">
      <c r="C114" s="60"/>
      <c r="D114" s="60"/>
    </row>
    <row r="115" spans="3:4">
      <c r="C115" s="60"/>
      <c r="D115" s="60"/>
    </row>
    <row r="116" spans="3:4">
      <c r="C116" s="60"/>
      <c r="D116" s="60"/>
    </row>
    <row r="117" spans="3:4">
      <c r="C117" s="60"/>
      <c r="D117" s="60"/>
    </row>
    <row r="118" spans="3:4">
      <c r="C118" s="60"/>
      <c r="D118" s="60"/>
    </row>
    <row r="119" spans="3:4">
      <c r="C119" s="60"/>
      <c r="D119" s="60"/>
    </row>
    <row r="120" spans="3:4">
      <c r="C120" s="60"/>
      <c r="D120" s="60"/>
    </row>
    <row r="121" spans="3:4">
      <c r="C121" s="60"/>
      <c r="D121" s="60"/>
    </row>
    <row r="122" spans="3:4">
      <c r="C122" s="60"/>
      <c r="D122" s="60"/>
    </row>
    <row r="123" spans="3:4">
      <c r="C123" s="60"/>
      <c r="D123" s="60"/>
    </row>
    <row r="124" spans="3:4">
      <c r="C124" s="60"/>
      <c r="D124" s="60"/>
    </row>
    <row r="125" spans="3:4">
      <c r="C125" s="60"/>
      <c r="D125" s="60"/>
    </row>
    <row r="126" spans="3:4">
      <c r="C126" s="60"/>
      <c r="D126" s="60"/>
    </row>
    <row r="127" spans="3:4">
      <c r="C127" s="60"/>
      <c r="D127" s="60"/>
    </row>
    <row r="128" spans="3:4">
      <c r="C128" s="60"/>
      <c r="D128" s="60"/>
    </row>
    <row r="129" spans="3:4">
      <c r="C129" s="60"/>
      <c r="D129" s="60"/>
    </row>
    <row r="130" spans="3:4">
      <c r="C130" s="60"/>
      <c r="D130" s="60"/>
    </row>
    <row r="131" spans="3:4">
      <c r="C131" s="60"/>
      <c r="D131" s="60"/>
    </row>
    <row r="132" spans="3:4">
      <c r="C132" s="60"/>
      <c r="D132" s="60"/>
    </row>
    <row r="133" spans="3:4">
      <c r="C133" s="60"/>
      <c r="D133" s="60"/>
    </row>
    <row r="134" spans="3:4">
      <c r="C134" s="60"/>
      <c r="D134" s="60"/>
    </row>
    <row r="135" spans="3:4">
      <c r="C135" s="60"/>
      <c r="D135" s="60"/>
    </row>
    <row r="136" spans="3:4">
      <c r="C136" s="60"/>
      <c r="D136" s="60"/>
    </row>
    <row r="137" spans="3:4">
      <c r="C137" s="60"/>
      <c r="D137" s="60"/>
    </row>
    <row r="138" spans="3:4">
      <c r="C138" s="60"/>
      <c r="D138" s="60"/>
    </row>
    <row r="139" spans="3:4">
      <c r="C139" s="60"/>
      <c r="D139" s="60"/>
    </row>
    <row r="140" spans="3:4">
      <c r="C140" s="60"/>
      <c r="D140" s="60"/>
    </row>
    <row r="141" spans="3:4">
      <c r="C141" s="60"/>
      <c r="D141" s="60"/>
    </row>
    <row r="142" spans="3:4">
      <c r="C142" s="60"/>
      <c r="D142" s="60"/>
    </row>
    <row r="143" spans="3:4">
      <c r="C143" s="60"/>
      <c r="D143" s="60"/>
    </row>
    <row r="144" spans="3:4">
      <c r="C144" s="60"/>
      <c r="D144" s="60"/>
    </row>
    <row r="145" spans="3:4">
      <c r="C145" s="60"/>
      <c r="D145" s="60"/>
    </row>
    <row r="146" spans="3:4">
      <c r="C146" s="60"/>
      <c r="D146" s="60"/>
    </row>
    <row r="147" spans="3:4">
      <c r="C147" s="60"/>
      <c r="D147" s="60"/>
    </row>
    <row r="148" spans="3:4">
      <c r="C148" s="60"/>
      <c r="D148" s="60"/>
    </row>
    <row r="149" spans="3:4">
      <c r="C149" s="60"/>
      <c r="D149" s="60"/>
    </row>
    <row r="150" spans="3:4">
      <c r="C150" s="60"/>
      <c r="D150" s="60"/>
    </row>
    <row r="151" spans="3:4">
      <c r="C151" s="60"/>
      <c r="D151" s="60"/>
    </row>
    <row r="152" spans="3:4">
      <c r="C152" s="60"/>
      <c r="D152" s="60"/>
    </row>
    <row r="153" spans="3:4">
      <c r="C153" s="60"/>
      <c r="D153" s="60"/>
    </row>
    <row r="154" spans="3:4">
      <c r="C154" s="60"/>
      <c r="D154" s="60"/>
    </row>
    <row r="155" spans="3:4">
      <c r="C155" s="60"/>
      <c r="D155" s="60"/>
    </row>
    <row r="156" spans="3:4">
      <c r="C156" s="60"/>
      <c r="D156" s="60"/>
    </row>
    <row r="157" spans="3:4">
      <c r="C157" s="60"/>
      <c r="D157" s="60"/>
    </row>
    <row r="158" spans="3:4">
      <c r="C158" s="60"/>
      <c r="D158" s="60"/>
    </row>
    <row r="159" spans="3:4">
      <c r="C159" s="60"/>
      <c r="D159" s="60"/>
    </row>
    <row r="160" spans="3:4">
      <c r="C160" s="60"/>
      <c r="D160" s="60"/>
    </row>
    <row r="161" spans="3:4">
      <c r="C161" s="60"/>
      <c r="D161" s="60"/>
    </row>
    <row r="162" spans="3:4">
      <c r="C162" s="60"/>
      <c r="D162" s="60"/>
    </row>
    <row r="163" spans="3:4">
      <c r="C163" s="60"/>
      <c r="D163" s="60"/>
    </row>
    <row r="164" spans="3:4">
      <c r="C164" s="60"/>
      <c r="D164" s="60"/>
    </row>
    <row r="165" spans="3:4">
      <c r="C165" s="60"/>
      <c r="D165" s="60"/>
    </row>
    <row r="166" spans="3:4">
      <c r="C166" s="60"/>
      <c r="D166" s="60"/>
    </row>
    <row r="167" spans="3:4">
      <c r="C167" s="60"/>
      <c r="D167" s="60"/>
    </row>
    <row r="168" spans="3:4">
      <c r="C168" s="60"/>
      <c r="D168" s="60"/>
    </row>
    <row r="169" spans="3:4">
      <c r="C169" s="60"/>
      <c r="D169" s="60"/>
    </row>
    <row r="170" spans="3:4">
      <c r="C170" s="60"/>
      <c r="D170" s="60"/>
    </row>
    <row r="171" spans="3:4">
      <c r="C171" s="60"/>
      <c r="D171" s="60"/>
    </row>
    <row r="172" spans="3:4">
      <c r="C172" s="60"/>
      <c r="D172" s="60"/>
    </row>
    <row r="173" spans="3:4">
      <c r="C173" s="60"/>
      <c r="D173" s="60"/>
    </row>
    <row r="174" spans="3:4">
      <c r="C174" s="60"/>
      <c r="D174" s="60"/>
    </row>
    <row r="175" spans="3:4">
      <c r="C175" s="60"/>
      <c r="D175" s="60"/>
    </row>
    <row r="176" spans="3:4">
      <c r="C176" s="60"/>
      <c r="D176" s="60"/>
    </row>
    <row r="177" spans="3:4">
      <c r="C177" s="60"/>
      <c r="D177" s="60"/>
    </row>
    <row r="178" spans="3:4">
      <c r="C178" s="60"/>
      <c r="D178" s="60"/>
    </row>
    <row r="179" spans="3:4">
      <c r="C179" s="60"/>
      <c r="D179" s="60"/>
    </row>
    <row r="180" spans="3:4">
      <c r="C180" s="60"/>
      <c r="D180" s="60"/>
    </row>
    <row r="181" spans="3:4">
      <c r="C181" s="60"/>
      <c r="D181" s="60"/>
    </row>
    <row r="182" spans="3:4">
      <c r="C182" s="60"/>
      <c r="D182" s="60"/>
    </row>
    <row r="183" spans="3:4">
      <c r="C183" s="60"/>
      <c r="D183" s="60"/>
    </row>
    <row r="184" spans="3:4">
      <c r="C184" s="60"/>
      <c r="D184" s="60"/>
    </row>
    <row r="185" spans="3:4">
      <c r="C185" s="60"/>
      <c r="D185" s="60"/>
    </row>
    <row r="186" spans="3:4">
      <c r="C186" s="60"/>
      <c r="D186" s="60"/>
    </row>
    <row r="187" spans="3:4">
      <c r="C187" s="60"/>
      <c r="D187" s="60"/>
    </row>
    <row r="188" spans="3:4">
      <c r="C188" s="60"/>
      <c r="D188" s="60"/>
    </row>
    <row r="189" spans="3:4">
      <c r="C189" s="60"/>
      <c r="D189" s="60"/>
    </row>
    <row r="190" spans="3:4">
      <c r="C190" s="60"/>
      <c r="D190" s="60"/>
    </row>
    <row r="191" spans="3:4">
      <c r="C191" s="60"/>
      <c r="D191" s="60"/>
    </row>
    <row r="192" spans="3:4">
      <c r="C192" s="60"/>
      <c r="D192" s="60"/>
    </row>
    <row r="193" spans="3:4">
      <c r="C193" s="60"/>
      <c r="D193" s="60"/>
    </row>
    <row r="194" spans="3:4">
      <c r="C194" s="60"/>
      <c r="D194" s="60"/>
    </row>
    <row r="195" spans="3:4">
      <c r="C195" s="60"/>
      <c r="D195" s="60"/>
    </row>
    <row r="196" spans="3:4">
      <c r="C196" s="60"/>
      <c r="D196" s="60"/>
    </row>
    <row r="197" spans="3:4">
      <c r="C197" s="60"/>
      <c r="D197" s="60"/>
    </row>
    <row r="198" spans="3:4">
      <c r="C198" s="60"/>
      <c r="D198" s="60"/>
    </row>
    <row r="199" spans="3:4">
      <c r="C199" s="60"/>
      <c r="D199" s="60"/>
    </row>
    <row r="200" spans="3:4">
      <c r="C200" s="60"/>
      <c r="D200" s="60"/>
    </row>
    <row r="201" spans="3:4">
      <c r="C201" s="60"/>
      <c r="D201" s="60"/>
    </row>
    <row r="202" spans="3:4">
      <c r="C202" s="60"/>
      <c r="D202" s="60"/>
    </row>
    <row r="203" spans="3:4">
      <c r="C203" s="60"/>
      <c r="D203" s="60"/>
    </row>
    <row r="204" spans="3:4">
      <c r="C204" s="60"/>
      <c r="D204" s="60"/>
    </row>
    <row r="205" spans="3:4">
      <c r="C205" s="60"/>
      <c r="D205" s="60"/>
    </row>
    <row r="206" spans="3:4">
      <c r="C206" s="60"/>
      <c r="D206" s="60"/>
    </row>
    <row r="207" spans="3:4">
      <c r="C207" s="60"/>
      <c r="D207" s="60"/>
    </row>
    <row r="208" spans="3:4">
      <c r="C208" s="60"/>
      <c r="D208" s="60"/>
    </row>
    <row r="209" spans="3:4">
      <c r="C209" s="60"/>
      <c r="D209" s="60"/>
    </row>
    <row r="210" spans="3:4">
      <c r="C210" s="60"/>
      <c r="D210" s="60"/>
    </row>
    <row r="211" spans="3:4">
      <c r="C211" s="60"/>
      <c r="D211" s="60"/>
    </row>
    <row r="212" spans="3:4">
      <c r="C212" s="60"/>
      <c r="D212" s="60"/>
    </row>
    <row r="213" spans="3:4">
      <c r="C213" s="60"/>
      <c r="D213" s="60"/>
    </row>
    <row r="214" spans="3:4">
      <c r="C214" s="60"/>
      <c r="D214" s="60"/>
    </row>
    <row r="215" spans="3:4">
      <c r="C215" s="60"/>
      <c r="D215" s="60"/>
    </row>
    <row r="216" spans="3:4">
      <c r="C216" s="60"/>
      <c r="D216" s="60"/>
    </row>
    <row r="217" spans="3:4">
      <c r="C217" s="60"/>
      <c r="D217" s="60"/>
    </row>
    <row r="218" spans="3:4">
      <c r="C218" s="60"/>
      <c r="D218" s="60"/>
    </row>
    <row r="219" spans="3:4">
      <c r="C219" s="60"/>
      <c r="D219" s="60"/>
    </row>
    <row r="220" spans="3:4">
      <c r="C220" s="60"/>
      <c r="D220" s="60"/>
    </row>
    <row r="221" spans="3:4">
      <c r="C221" s="60"/>
      <c r="D221" s="60"/>
    </row>
    <row r="222" spans="3:4">
      <c r="C222" s="60"/>
      <c r="D222" s="60"/>
    </row>
    <row r="223" spans="3:4">
      <c r="C223" s="60"/>
      <c r="D223" s="60"/>
    </row>
    <row r="224" spans="3:4">
      <c r="C224" s="60"/>
      <c r="D224" s="60"/>
    </row>
    <row r="225" spans="3:4">
      <c r="C225" s="60"/>
      <c r="D225" s="60"/>
    </row>
    <row r="226" spans="3:4">
      <c r="C226" s="60"/>
      <c r="D226" s="60"/>
    </row>
    <row r="227" spans="3:4">
      <c r="C227" s="60"/>
      <c r="D227" s="60"/>
    </row>
    <row r="228" spans="3:4">
      <c r="C228" s="60"/>
      <c r="D228" s="60"/>
    </row>
    <row r="229" spans="3:4">
      <c r="C229" s="60"/>
      <c r="D229" s="60"/>
    </row>
    <row r="230" spans="3:4">
      <c r="C230" s="60"/>
      <c r="D230" s="60"/>
    </row>
    <row r="231" spans="3:4">
      <c r="C231" s="60"/>
      <c r="D231" s="60"/>
    </row>
    <row r="232" spans="3:4">
      <c r="C232" s="60"/>
      <c r="D232" s="60"/>
    </row>
    <row r="233" spans="3:4">
      <c r="C233" s="60"/>
      <c r="D233" s="60"/>
    </row>
    <row r="234" spans="3:4">
      <c r="C234" s="60"/>
      <c r="D234" s="60"/>
    </row>
    <row r="235" spans="3:4">
      <c r="C235" s="60"/>
      <c r="D235" s="60"/>
    </row>
    <row r="236" spans="3:4">
      <c r="C236" s="60"/>
      <c r="D236" s="60"/>
    </row>
    <row r="237" spans="3:4">
      <c r="C237" s="60"/>
      <c r="D237" s="60"/>
    </row>
    <row r="238" spans="3:4">
      <c r="C238" s="60"/>
      <c r="D238" s="60"/>
    </row>
    <row r="239" spans="3:4">
      <c r="C239" s="60"/>
      <c r="D239" s="60"/>
    </row>
    <row r="240" spans="3:4">
      <c r="C240" s="60"/>
      <c r="D240" s="60"/>
    </row>
    <row r="241" spans="3:4">
      <c r="C241" s="60"/>
      <c r="D241" s="60"/>
    </row>
    <row r="242" spans="3:4">
      <c r="C242" s="60"/>
      <c r="D242" s="60"/>
    </row>
    <row r="243" spans="3:4">
      <c r="C243" s="60"/>
      <c r="D243" s="60"/>
    </row>
    <row r="244" spans="3:4">
      <c r="C244" s="60"/>
      <c r="D244" s="60"/>
    </row>
    <row r="245" spans="3:4">
      <c r="C245" s="60"/>
      <c r="D245" s="60"/>
    </row>
    <row r="246" spans="3:4">
      <c r="C246" s="60"/>
      <c r="D246" s="60"/>
    </row>
    <row r="247" spans="3:4">
      <c r="C247" s="60"/>
      <c r="D247" s="60"/>
    </row>
    <row r="248" spans="3:4">
      <c r="C248" s="60"/>
      <c r="D248" s="60"/>
    </row>
    <row r="249" spans="3:4">
      <c r="C249" s="60"/>
      <c r="D249" s="60"/>
    </row>
    <row r="250" spans="3:4">
      <c r="C250" s="60"/>
      <c r="D250" s="60"/>
    </row>
    <row r="251" spans="3:4">
      <c r="C251" s="60"/>
      <c r="D251" s="60"/>
    </row>
    <row r="252" spans="3:4">
      <c r="C252" s="60"/>
      <c r="D252" s="60"/>
    </row>
    <row r="253" spans="3:4">
      <c r="C253" s="60"/>
      <c r="D253" s="60"/>
    </row>
    <row r="254" spans="3:4">
      <c r="C254" s="60"/>
      <c r="D254" s="60"/>
    </row>
    <row r="255" spans="3:4">
      <c r="C255" s="60"/>
      <c r="D255" s="60"/>
    </row>
    <row r="256" spans="3:4">
      <c r="C256" s="60"/>
      <c r="D256" s="60"/>
    </row>
    <row r="257" spans="3:4">
      <c r="C257" s="60"/>
      <c r="D257" s="60"/>
    </row>
    <row r="258" spans="3:4">
      <c r="C258" s="60"/>
      <c r="D258" s="60"/>
    </row>
    <row r="259" spans="3:4">
      <c r="C259" s="60"/>
      <c r="D259" s="60"/>
    </row>
    <row r="260" spans="3:4">
      <c r="C260" s="60"/>
      <c r="D260" s="60"/>
    </row>
    <row r="261" spans="3:4">
      <c r="C261" s="60"/>
      <c r="D261" s="60"/>
    </row>
    <row r="262" spans="3:4">
      <c r="C262" s="60"/>
      <c r="D262" s="60"/>
    </row>
    <row r="263" spans="3:4">
      <c r="C263" s="60"/>
      <c r="D263" s="60"/>
    </row>
    <row r="264" spans="3:4">
      <c r="C264" s="60"/>
      <c r="D264" s="60"/>
    </row>
    <row r="265" spans="3:4">
      <c r="C265" s="60"/>
      <c r="D265" s="60"/>
    </row>
    <row r="266" spans="3:4">
      <c r="C266" s="60"/>
      <c r="D266" s="60"/>
    </row>
    <row r="267" spans="3:4">
      <c r="C267" s="60"/>
      <c r="D267" s="60"/>
    </row>
    <row r="268" spans="3:4">
      <c r="C268" s="60"/>
      <c r="D268" s="60"/>
    </row>
    <row r="269" spans="3:4">
      <c r="C269" s="60"/>
      <c r="D269" s="60"/>
    </row>
    <row r="270" spans="3:4">
      <c r="C270" s="60"/>
      <c r="D270" s="60"/>
    </row>
    <row r="271" spans="3:4">
      <c r="C271" s="60"/>
      <c r="D271" s="60"/>
    </row>
    <row r="272" spans="3:4">
      <c r="C272" s="60"/>
      <c r="D272" s="60"/>
    </row>
    <row r="273" spans="3:4">
      <c r="C273" s="60"/>
      <c r="D273" s="60"/>
    </row>
    <row r="274" spans="3:4">
      <c r="C274" s="60"/>
      <c r="D274" s="60"/>
    </row>
    <row r="275" spans="3:4">
      <c r="C275" s="60"/>
      <c r="D275" s="60"/>
    </row>
    <row r="276" spans="3:4">
      <c r="C276" s="60"/>
      <c r="D276" s="60"/>
    </row>
    <row r="277" spans="3:4">
      <c r="C277" s="60"/>
      <c r="D277" s="60"/>
    </row>
    <row r="278" spans="3:4">
      <c r="C278" s="60"/>
      <c r="D278" s="60"/>
    </row>
    <row r="279" spans="3:4">
      <c r="C279" s="60"/>
      <c r="D279" s="60"/>
    </row>
    <row r="280" spans="3:4">
      <c r="C280" s="60"/>
      <c r="D280" s="60"/>
    </row>
    <row r="281" spans="3:4">
      <c r="C281" s="60"/>
      <c r="D281" s="60"/>
    </row>
    <row r="282" spans="3:4">
      <c r="C282" s="60"/>
      <c r="D282" s="60"/>
    </row>
    <row r="283" spans="3:4">
      <c r="C283" s="60"/>
      <c r="D283" s="60"/>
    </row>
    <row r="284" spans="3:4">
      <c r="C284" s="60"/>
      <c r="D284" s="60"/>
    </row>
    <row r="285" spans="3:4">
      <c r="C285" s="60"/>
      <c r="D285" s="60"/>
    </row>
    <row r="286" spans="3:4">
      <c r="C286" s="60"/>
      <c r="D286" s="60"/>
    </row>
    <row r="287" spans="3:4">
      <c r="C287" s="60"/>
      <c r="D287" s="60"/>
    </row>
    <row r="288" spans="3:4">
      <c r="C288" s="60"/>
      <c r="D288" s="60"/>
    </row>
    <row r="289" spans="3:4">
      <c r="C289" s="60"/>
      <c r="D289" s="60"/>
    </row>
    <row r="290" spans="3:4">
      <c r="C290" s="60"/>
      <c r="D290" s="60"/>
    </row>
    <row r="291" spans="3:4">
      <c r="C291" s="60"/>
      <c r="D291" s="60"/>
    </row>
    <row r="292" spans="3:4">
      <c r="C292" s="60"/>
      <c r="D292" s="60"/>
    </row>
    <row r="293" spans="3:4">
      <c r="C293" s="60"/>
      <c r="D293" s="60"/>
    </row>
    <row r="294" spans="3:4">
      <c r="C294" s="60"/>
      <c r="D294" s="60"/>
    </row>
    <row r="295" spans="3:4">
      <c r="C295" s="60"/>
      <c r="D295" s="60"/>
    </row>
    <row r="296" spans="3:4">
      <c r="C296" s="60"/>
      <c r="D296" s="60"/>
    </row>
    <row r="297" spans="3:4">
      <c r="C297" s="60"/>
      <c r="D297" s="60"/>
    </row>
    <row r="298" spans="3:4">
      <c r="C298" s="60"/>
      <c r="D298" s="60"/>
    </row>
    <row r="299" spans="3:4">
      <c r="C299" s="60"/>
      <c r="D299" s="60"/>
    </row>
    <row r="300" spans="3:4">
      <c r="C300" s="60"/>
      <c r="D300" s="60"/>
    </row>
    <row r="301" spans="3:4">
      <c r="C301" s="60"/>
      <c r="D301" s="60"/>
    </row>
    <row r="302" spans="3:4">
      <c r="C302" s="60"/>
      <c r="D302" s="60"/>
    </row>
    <row r="303" spans="3:4">
      <c r="C303" s="60"/>
      <c r="D303" s="60"/>
    </row>
    <row r="304" spans="3:4">
      <c r="C304" s="60"/>
      <c r="D304" s="60"/>
    </row>
    <row r="305" spans="3:4">
      <c r="C305" s="60"/>
      <c r="D305" s="60"/>
    </row>
    <row r="306" spans="3:4">
      <c r="C306" s="60"/>
      <c r="D306" s="60"/>
    </row>
    <row r="307" spans="3:4">
      <c r="C307" s="60"/>
      <c r="D307" s="60"/>
    </row>
    <row r="308" spans="3:4">
      <c r="C308" s="60"/>
      <c r="D308" s="60"/>
    </row>
    <row r="309" spans="3:4">
      <c r="C309" s="60"/>
      <c r="D309" s="60"/>
    </row>
    <row r="310" spans="3:4">
      <c r="C310" s="60"/>
      <c r="D310" s="60"/>
    </row>
    <row r="311" spans="3:4">
      <c r="C311" s="60"/>
      <c r="D311" s="60"/>
    </row>
    <row r="312" spans="3:4">
      <c r="C312" s="60"/>
      <c r="D312" s="60"/>
    </row>
    <row r="313" spans="3:4">
      <c r="C313" s="60"/>
      <c r="D313" s="60"/>
    </row>
    <row r="314" spans="3:4">
      <c r="C314" s="60"/>
      <c r="D314" s="60"/>
    </row>
    <row r="315" spans="3:4">
      <c r="C315" s="60"/>
      <c r="D315" s="60"/>
    </row>
    <row r="316" spans="3:4">
      <c r="C316" s="60"/>
      <c r="D316" s="60"/>
    </row>
    <row r="317" spans="3:4">
      <c r="C317" s="60"/>
      <c r="D317" s="60"/>
    </row>
    <row r="318" spans="3:4">
      <c r="C318" s="60"/>
      <c r="D318" s="60"/>
    </row>
    <row r="319" spans="3:4">
      <c r="C319" s="60"/>
      <c r="D319" s="60"/>
    </row>
    <row r="320" spans="3:4">
      <c r="C320" s="60"/>
      <c r="D320" s="60"/>
    </row>
    <row r="321" spans="3:4">
      <c r="C321" s="60"/>
      <c r="D321" s="60"/>
    </row>
    <row r="322" spans="3:4">
      <c r="C322" s="60"/>
      <c r="D322" s="60"/>
    </row>
    <row r="323" spans="3:4">
      <c r="C323" s="60"/>
      <c r="D323" s="60"/>
    </row>
    <row r="324" spans="3:4">
      <c r="C324" s="60"/>
      <c r="D324" s="60"/>
    </row>
    <row r="325" spans="3:4">
      <c r="C325" s="60"/>
      <c r="D325" s="60"/>
    </row>
    <row r="326" spans="3:4">
      <c r="C326" s="60"/>
      <c r="D326" s="60"/>
    </row>
    <row r="327" spans="3:4">
      <c r="C327" s="60"/>
      <c r="D327" s="60"/>
    </row>
    <row r="328" spans="3:4">
      <c r="C328" s="60"/>
      <c r="D328" s="60"/>
    </row>
    <row r="329" spans="3:4">
      <c r="C329" s="60"/>
      <c r="D329" s="60"/>
    </row>
    <row r="330" spans="3:4">
      <c r="C330" s="60"/>
      <c r="D330" s="60"/>
    </row>
    <row r="331" spans="3:4">
      <c r="C331" s="60"/>
      <c r="D331" s="60"/>
    </row>
    <row r="332" spans="3:4">
      <c r="C332" s="60"/>
      <c r="D332" s="60"/>
    </row>
    <row r="333" spans="3:4">
      <c r="C333" s="60"/>
      <c r="D333" s="60"/>
    </row>
    <row r="334" spans="3:4">
      <c r="C334" s="60"/>
      <c r="D334" s="60"/>
    </row>
    <row r="335" spans="3:4">
      <c r="C335" s="60"/>
      <c r="D335" s="60"/>
    </row>
    <row r="336" spans="3:4">
      <c r="C336" s="60"/>
      <c r="D336" s="60"/>
    </row>
    <row r="337" spans="3:4">
      <c r="C337" s="60"/>
      <c r="D337" s="60"/>
    </row>
    <row r="338" spans="3:4">
      <c r="C338" s="60"/>
      <c r="D338" s="60"/>
    </row>
    <row r="339" spans="3:4">
      <c r="C339" s="60"/>
      <c r="D339" s="60"/>
    </row>
    <row r="340" spans="3:4">
      <c r="C340" s="60"/>
      <c r="D340" s="60"/>
    </row>
    <row r="341" spans="3:4">
      <c r="C341" s="60"/>
      <c r="D341" s="60"/>
    </row>
    <row r="342" spans="3:4">
      <c r="C342" s="60"/>
      <c r="D342" s="60"/>
    </row>
    <row r="343" spans="3:4">
      <c r="C343" s="60"/>
      <c r="D343" s="60"/>
    </row>
    <row r="344" spans="3:4">
      <c r="C344" s="60"/>
      <c r="D344" s="60"/>
    </row>
    <row r="345" spans="3:4">
      <c r="C345" s="60"/>
      <c r="D345" s="60"/>
    </row>
    <row r="346" spans="3:4">
      <c r="C346" s="60"/>
      <c r="D346" s="60"/>
    </row>
    <row r="347" spans="3:4">
      <c r="C347" s="60"/>
      <c r="D347" s="60"/>
    </row>
    <row r="348" spans="3:4">
      <c r="C348" s="60"/>
      <c r="D348" s="60"/>
    </row>
    <row r="349" spans="3:4">
      <c r="C349" s="60"/>
      <c r="D349" s="60"/>
    </row>
    <row r="350" spans="3:4">
      <c r="C350" s="60"/>
      <c r="D350" s="60"/>
    </row>
    <row r="351" spans="3:4">
      <c r="C351" s="60"/>
      <c r="D351" s="60"/>
    </row>
    <row r="352" spans="3:4">
      <c r="C352" s="60"/>
      <c r="D352" s="60"/>
    </row>
    <row r="353" spans="3:4">
      <c r="C353" s="60"/>
      <c r="D353" s="60"/>
    </row>
    <row r="354" spans="3:4">
      <c r="C354" s="60"/>
      <c r="D354" s="60"/>
    </row>
    <row r="355" spans="3:4">
      <c r="C355" s="60"/>
      <c r="D355" s="60"/>
    </row>
    <row r="356" spans="3:4">
      <c r="C356" s="60"/>
      <c r="D356" s="60"/>
    </row>
    <row r="357" spans="3:4">
      <c r="C357" s="60"/>
      <c r="D357" s="60"/>
    </row>
    <row r="358" spans="3:4">
      <c r="C358" s="60"/>
      <c r="D358" s="60"/>
    </row>
    <row r="359" spans="3:4">
      <c r="C359" s="60"/>
      <c r="D359" s="60"/>
    </row>
    <row r="360" spans="3:4">
      <c r="C360" s="60"/>
      <c r="D360" s="60"/>
    </row>
    <row r="361" spans="3:4">
      <c r="C361" s="60"/>
      <c r="D361" s="60"/>
    </row>
    <row r="362" spans="3:4">
      <c r="C362" s="60"/>
      <c r="D362" s="60"/>
    </row>
    <row r="363" spans="3:4">
      <c r="C363" s="60"/>
      <c r="D363" s="60"/>
    </row>
    <row r="364" spans="3:4">
      <c r="C364" s="60"/>
      <c r="D364" s="60"/>
    </row>
    <row r="365" spans="3:4">
      <c r="C365" s="60"/>
      <c r="D365" s="60"/>
    </row>
    <row r="366" spans="3:4">
      <c r="C366" s="60"/>
      <c r="D366" s="60"/>
    </row>
    <row r="367" spans="3:4">
      <c r="C367" s="60"/>
      <c r="D367" s="60"/>
    </row>
    <row r="368" spans="3:4">
      <c r="C368" s="60"/>
      <c r="D368" s="60"/>
    </row>
    <row r="369" spans="3:4">
      <c r="C369" s="60"/>
      <c r="D369" s="60"/>
    </row>
    <row r="370" spans="3:4">
      <c r="C370" s="60"/>
      <c r="D370" s="60"/>
    </row>
    <row r="371" spans="3:4">
      <c r="C371" s="60"/>
      <c r="D371" s="60"/>
    </row>
    <row r="372" spans="3:4">
      <c r="C372" s="60"/>
      <c r="D372" s="60"/>
    </row>
    <row r="373" spans="3:4">
      <c r="C373" s="60"/>
      <c r="D373" s="60"/>
    </row>
    <row r="374" spans="3:4">
      <c r="C374" s="60"/>
      <c r="D374" s="60"/>
    </row>
    <row r="375" spans="3:4">
      <c r="C375" s="60"/>
      <c r="D375" s="60"/>
    </row>
    <row r="376" spans="3:4">
      <c r="C376" s="60"/>
      <c r="D376" s="60"/>
    </row>
    <row r="377" spans="3:4">
      <c r="C377" s="60"/>
      <c r="D377" s="60"/>
    </row>
    <row r="378" spans="3:4">
      <c r="C378" s="60"/>
      <c r="D378" s="60"/>
    </row>
    <row r="379" spans="3:4">
      <c r="C379" s="60"/>
      <c r="D379" s="60"/>
    </row>
    <row r="380" spans="3:4">
      <c r="C380" s="60"/>
      <c r="D380" s="60"/>
    </row>
    <row r="381" spans="3:4">
      <c r="C381" s="60"/>
      <c r="D381" s="60"/>
    </row>
    <row r="382" spans="3:4">
      <c r="C382" s="60"/>
      <c r="D382" s="60"/>
    </row>
    <row r="383" spans="3:4">
      <c r="C383" s="60"/>
      <c r="D383" s="60"/>
    </row>
    <row r="384" spans="3:4">
      <c r="C384" s="60"/>
      <c r="D384" s="60"/>
    </row>
    <row r="385" spans="3:4">
      <c r="C385" s="60"/>
      <c r="D385" s="60"/>
    </row>
    <row r="386" spans="3:4">
      <c r="C386" s="60"/>
      <c r="D386" s="60"/>
    </row>
    <row r="387" spans="3:4">
      <c r="C387" s="60"/>
      <c r="D387" s="60"/>
    </row>
    <row r="388" spans="3:4">
      <c r="C388" s="60"/>
      <c r="D388" s="60"/>
    </row>
    <row r="389" spans="3:4">
      <c r="C389" s="60"/>
      <c r="D389" s="60"/>
    </row>
    <row r="390" spans="3:4">
      <c r="C390" s="60"/>
      <c r="D390" s="60"/>
    </row>
    <row r="391" spans="3:4">
      <c r="C391" s="60"/>
      <c r="D391" s="60"/>
    </row>
    <row r="392" spans="3:4">
      <c r="C392" s="60"/>
      <c r="D392" s="60"/>
    </row>
    <row r="393" spans="3:4">
      <c r="C393" s="60"/>
      <c r="D393" s="60"/>
    </row>
    <row r="394" spans="3:4">
      <c r="C394" s="60"/>
      <c r="D394" s="60"/>
    </row>
    <row r="395" spans="3:4">
      <c r="C395" s="60"/>
      <c r="D395" s="60"/>
    </row>
    <row r="396" spans="3:4">
      <c r="C396" s="60"/>
      <c r="D396" s="60"/>
    </row>
    <row r="397" spans="3:4">
      <c r="C397" s="60"/>
      <c r="D397" s="60"/>
    </row>
    <row r="398" spans="3:4">
      <c r="C398" s="60"/>
      <c r="D398" s="60"/>
    </row>
    <row r="399" spans="3:4">
      <c r="C399" s="60"/>
      <c r="D399" s="60"/>
    </row>
    <row r="400" spans="3:4">
      <c r="C400" s="60"/>
      <c r="D400" s="60"/>
    </row>
    <row r="401" spans="3:4">
      <c r="C401" s="60"/>
      <c r="D401" s="60"/>
    </row>
    <row r="402" spans="3:4">
      <c r="C402" s="60"/>
      <c r="D402" s="60"/>
    </row>
    <row r="403" spans="3:4">
      <c r="C403" s="60"/>
      <c r="D403" s="60"/>
    </row>
    <row r="404" spans="3:4">
      <c r="C404" s="60"/>
      <c r="D404" s="60"/>
    </row>
    <row r="405" spans="3:4">
      <c r="C405" s="60"/>
      <c r="D405" s="60"/>
    </row>
    <row r="406" spans="3:4">
      <c r="C406" s="60"/>
      <c r="D406" s="60"/>
    </row>
    <row r="407" spans="3:4">
      <c r="C407" s="60"/>
      <c r="D407" s="60"/>
    </row>
    <row r="408" spans="3:4">
      <c r="C408" s="60"/>
      <c r="D408" s="60"/>
    </row>
    <row r="409" spans="3:4">
      <c r="C409" s="60"/>
      <c r="D409" s="60"/>
    </row>
    <row r="410" spans="3:4">
      <c r="C410" s="60"/>
      <c r="D410" s="60"/>
    </row>
    <row r="411" spans="3:4">
      <c r="C411" s="60"/>
      <c r="D411" s="60"/>
    </row>
    <row r="412" spans="3:4">
      <c r="C412" s="60"/>
      <c r="D412" s="60"/>
    </row>
    <row r="413" spans="3:4">
      <c r="C413" s="60"/>
      <c r="D413" s="60"/>
    </row>
    <row r="414" spans="3:4">
      <c r="C414" s="60"/>
      <c r="D414" s="60"/>
    </row>
    <row r="415" spans="3:4">
      <c r="C415" s="60"/>
      <c r="D415" s="60"/>
    </row>
    <row r="416" spans="3:4">
      <c r="C416" s="60"/>
      <c r="D416" s="60"/>
    </row>
    <row r="417" spans="3:4">
      <c r="C417" s="60"/>
      <c r="D417" s="60"/>
    </row>
    <row r="418" spans="3:4">
      <c r="C418" s="60"/>
      <c r="D418" s="60"/>
    </row>
    <row r="419" spans="3:4">
      <c r="C419" s="60"/>
      <c r="D419" s="60"/>
    </row>
    <row r="420" spans="3:4">
      <c r="C420" s="60"/>
      <c r="D420" s="60"/>
    </row>
    <row r="421" spans="3:4">
      <c r="C421" s="60"/>
      <c r="D421" s="60"/>
    </row>
    <row r="422" spans="3:4">
      <c r="C422" s="60"/>
      <c r="D422" s="60"/>
    </row>
    <row r="423" spans="3:4">
      <c r="C423" s="60"/>
      <c r="D423" s="60"/>
    </row>
    <row r="424" spans="3:4">
      <c r="C424" s="60"/>
      <c r="D424" s="60"/>
    </row>
    <row r="425" spans="3:4">
      <c r="C425" s="60"/>
      <c r="D425" s="60"/>
    </row>
    <row r="426" spans="3:4">
      <c r="C426" s="60"/>
      <c r="D426" s="60"/>
    </row>
    <row r="427" spans="3:4">
      <c r="C427" s="60"/>
      <c r="D427" s="60"/>
    </row>
    <row r="428" spans="3:4">
      <c r="C428" s="60"/>
      <c r="D428" s="60"/>
    </row>
    <row r="429" spans="3:4">
      <c r="C429" s="60"/>
      <c r="D429" s="60"/>
    </row>
    <row r="430" spans="3:4">
      <c r="C430" s="60"/>
      <c r="D430" s="60"/>
    </row>
    <row r="431" spans="3:4">
      <c r="C431" s="60"/>
      <c r="D431" s="60"/>
    </row>
    <row r="432" spans="3:4">
      <c r="C432" s="60"/>
      <c r="D432" s="60"/>
    </row>
    <row r="433" spans="3:4">
      <c r="C433" s="60"/>
      <c r="D433" s="60"/>
    </row>
    <row r="434" spans="3:4">
      <c r="C434" s="60"/>
      <c r="D434" s="60"/>
    </row>
    <row r="435" spans="3:4">
      <c r="C435" s="60"/>
      <c r="D435" s="60"/>
    </row>
    <row r="436" spans="3:4">
      <c r="C436" s="60"/>
      <c r="D436" s="60"/>
    </row>
    <row r="437" spans="3:4">
      <c r="C437" s="60"/>
      <c r="D437" s="60"/>
    </row>
    <row r="438" spans="3:4">
      <c r="C438" s="60"/>
      <c r="D438" s="60"/>
    </row>
    <row r="439" spans="3:4">
      <c r="C439" s="60"/>
      <c r="D439" s="60"/>
    </row>
    <row r="440" spans="3:4">
      <c r="C440" s="60"/>
      <c r="D440" s="60"/>
    </row>
    <row r="441" spans="3:4">
      <c r="C441" s="60"/>
      <c r="D441" s="60"/>
    </row>
    <row r="442" spans="3:4">
      <c r="C442" s="60"/>
      <c r="D442" s="60"/>
    </row>
    <row r="443" spans="3:4">
      <c r="C443" s="60"/>
      <c r="D443" s="60"/>
    </row>
    <row r="444" spans="3:4">
      <c r="C444" s="60"/>
      <c r="D444" s="60"/>
    </row>
    <row r="445" spans="3:4">
      <c r="C445" s="60"/>
      <c r="D445" s="60"/>
    </row>
    <row r="446" spans="3:4">
      <c r="C446" s="60"/>
      <c r="D446" s="60"/>
    </row>
    <row r="447" spans="3:4">
      <c r="C447" s="60"/>
      <c r="D447" s="60"/>
    </row>
    <row r="448" spans="3:4">
      <c r="C448" s="60"/>
      <c r="D448" s="60"/>
    </row>
    <row r="449" spans="3:4">
      <c r="C449" s="60"/>
      <c r="D449" s="60"/>
    </row>
    <row r="450" spans="3:4">
      <c r="C450" s="60"/>
      <c r="D450" s="60"/>
    </row>
    <row r="451" spans="3:4">
      <c r="C451" s="60"/>
      <c r="D451" s="60"/>
    </row>
    <row r="452" spans="3:4">
      <c r="C452" s="60"/>
      <c r="D452" s="60"/>
    </row>
    <row r="453" spans="3:4">
      <c r="C453" s="60"/>
      <c r="D453" s="60"/>
    </row>
    <row r="454" spans="3:4">
      <c r="C454" s="60"/>
      <c r="D454" s="60"/>
    </row>
    <row r="455" spans="3:4">
      <c r="C455" s="60"/>
      <c r="D455" s="60"/>
    </row>
    <row r="456" spans="3:4">
      <c r="C456" s="60"/>
      <c r="D456" s="60"/>
    </row>
    <row r="457" spans="3:4">
      <c r="C457" s="60"/>
      <c r="D457" s="60"/>
    </row>
    <row r="458" spans="3:4">
      <c r="C458" s="60"/>
      <c r="D458" s="60"/>
    </row>
    <row r="459" spans="3:4">
      <c r="C459" s="60"/>
      <c r="D459" s="60"/>
    </row>
    <row r="460" spans="3:4">
      <c r="C460" s="60"/>
      <c r="D460" s="60"/>
    </row>
    <row r="461" spans="3:4">
      <c r="C461" s="60"/>
      <c r="D461" s="60"/>
    </row>
    <row r="462" spans="3:4">
      <c r="C462" s="60"/>
      <c r="D462" s="60"/>
    </row>
    <row r="463" spans="3:4">
      <c r="C463" s="60"/>
      <c r="D463" s="60"/>
    </row>
    <row r="464" spans="3:4">
      <c r="C464" s="60"/>
      <c r="D464" s="60"/>
    </row>
    <row r="465" spans="3:4">
      <c r="C465" s="60"/>
      <c r="D465" s="60"/>
    </row>
    <row r="466" spans="3:4">
      <c r="C466" s="60"/>
      <c r="D466" s="60"/>
    </row>
    <row r="467" spans="3:4">
      <c r="C467" s="60"/>
      <c r="D467" s="60"/>
    </row>
    <row r="468" spans="3:4">
      <c r="C468" s="60"/>
      <c r="D468" s="60"/>
    </row>
    <row r="469" spans="3:4">
      <c r="C469" s="60"/>
      <c r="D469" s="60"/>
    </row>
    <row r="470" spans="3:4">
      <c r="C470" s="60"/>
      <c r="D470" s="60"/>
    </row>
    <row r="471" spans="3:4">
      <c r="C471" s="60"/>
      <c r="D471" s="60"/>
    </row>
    <row r="472" spans="3:4">
      <c r="C472" s="60"/>
      <c r="D472" s="60"/>
    </row>
    <row r="473" spans="3:4">
      <c r="C473" s="60"/>
      <c r="D473" s="60"/>
    </row>
    <row r="474" spans="3:4">
      <c r="C474" s="60"/>
      <c r="D474" s="60"/>
    </row>
    <row r="475" spans="3:4">
      <c r="C475" s="60"/>
      <c r="D475" s="60"/>
    </row>
    <row r="476" spans="3:4">
      <c r="C476" s="60"/>
      <c r="D476" s="60"/>
    </row>
    <row r="477" spans="3:4">
      <c r="C477" s="60"/>
      <c r="D477" s="60"/>
    </row>
    <row r="478" spans="3:4">
      <c r="C478" s="60"/>
      <c r="D478" s="60"/>
    </row>
    <row r="479" spans="3:4">
      <c r="C479" s="60"/>
      <c r="D479" s="60"/>
    </row>
    <row r="480" spans="3:4">
      <c r="C480" s="60"/>
      <c r="D480" s="60"/>
    </row>
    <row r="481" spans="3:4">
      <c r="C481" s="60"/>
      <c r="D481" s="60"/>
    </row>
    <row r="482" spans="3:4">
      <c r="C482" s="60"/>
      <c r="D482" s="60"/>
    </row>
    <row r="483" spans="3:4">
      <c r="C483" s="60"/>
      <c r="D483" s="60"/>
    </row>
    <row r="484" spans="3:4">
      <c r="C484" s="60"/>
      <c r="D484" s="60"/>
    </row>
    <row r="485" spans="3:4">
      <c r="C485" s="60"/>
      <c r="D485" s="60"/>
    </row>
    <row r="486" spans="3:4">
      <c r="C486" s="60"/>
      <c r="D486" s="60"/>
    </row>
    <row r="487" spans="3:4">
      <c r="C487" s="60"/>
      <c r="D487" s="60"/>
    </row>
    <row r="488" spans="3:4">
      <c r="C488" s="60"/>
      <c r="D488" s="60"/>
    </row>
    <row r="489" spans="3:4">
      <c r="C489" s="60"/>
      <c r="D489" s="60"/>
    </row>
    <row r="490" spans="3:4">
      <c r="C490" s="60"/>
      <c r="D490" s="60"/>
    </row>
    <row r="491" spans="3:4">
      <c r="C491" s="60"/>
      <c r="D491" s="60"/>
    </row>
    <row r="492" spans="3:4">
      <c r="C492" s="60"/>
      <c r="D492" s="60"/>
    </row>
    <row r="493" spans="3:4">
      <c r="C493" s="60"/>
      <c r="D493" s="60"/>
    </row>
    <row r="494" spans="3:4">
      <c r="C494" s="60"/>
      <c r="D494" s="60"/>
    </row>
    <row r="495" spans="3:4">
      <c r="C495" s="60"/>
      <c r="D495" s="60"/>
    </row>
    <row r="496" spans="3:4">
      <c r="C496" s="60"/>
      <c r="D496" s="60"/>
    </row>
    <row r="497" spans="3:4">
      <c r="C497" s="60"/>
      <c r="D497" s="60"/>
    </row>
    <row r="498" spans="3:4">
      <c r="C498" s="60"/>
      <c r="D498" s="60"/>
    </row>
    <row r="499" spans="3:4">
      <c r="C499" s="60"/>
      <c r="D499" s="60"/>
    </row>
    <row r="500" spans="3:4">
      <c r="C500" s="60"/>
      <c r="D500" s="60"/>
    </row>
    <row r="501" spans="3:4">
      <c r="C501" s="60"/>
      <c r="D501" s="60"/>
    </row>
    <row r="502" spans="3:4">
      <c r="C502" s="60"/>
      <c r="D502" s="60"/>
    </row>
    <row r="503" spans="3:4">
      <c r="C503" s="60"/>
      <c r="D503" s="60"/>
    </row>
    <row r="504" spans="3:4">
      <c r="C504" s="60"/>
      <c r="D504" s="60"/>
    </row>
    <row r="505" spans="3:4">
      <c r="C505" s="60"/>
      <c r="D505" s="60"/>
    </row>
    <row r="506" spans="3:4">
      <c r="C506" s="60"/>
      <c r="D506" s="60"/>
    </row>
    <row r="507" spans="3:4">
      <c r="C507" s="60"/>
      <c r="D507" s="60"/>
    </row>
    <row r="508" spans="3:4">
      <c r="C508" s="60"/>
      <c r="D508" s="60"/>
    </row>
    <row r="509" spans="3:4">
      <c r="C509" s="60"/>
      <c r="D509" s="60"/>
    </row>
    <row r="510" spans="3:4">
      <c r="C510" s="60"/>
      <c r="D510" s="60"/>
    </row>
    <row r="511" spans="3:4">
      <c r="C511" s="60"/>
      <c r="D511" s="60"/>
    </row>
    <row r="512" spans="3:4">
      <c r="C512" s="60"/>
      <c r="D512" s="60"/>
    </row>
    <row r="513" spans="3:4">
      <c r="C513" s="60"/>
      <c r="D513" s="60"/>
    </row>
    <row r="514" spans="3:4">
      <c r="C514" s="60"/>
      <c r="D514" s="60"/>
    </row>
    <row r="515" spans="3:4">
      <c r="C515" s="60"/>
      <c r="D515" s="60"/>
    </row>
    <row r="516" spans="3:4">
      <c r="C516" s="60"/>
      <c r="D516" s="60"/>
    </row>
    <row r="517" spans="3:4">
      <c r="C517" s="60"/>
      <c r="D517" s="60"/>
    </row>
    <row r="518" spans="3:4">
      <c r="C518" s="60"/>
      <c r="D518" s="60"/>
    </row>
    <row r="519" spans="3:4">
      <c r="C519" s="60"/>
      <c r="D519" s="60"/>
    </row>
    <row r="520" spans="3:4">
      <c r="C520" s="60"/>
      <c r="D520" s="60"/>
    </row>
    <row r="521" spans="3:4">
      <c r="C521" s="60"/>
      <c r="D521" s="60"/>
    </row>
    <row r="522" spans="3:4">
      <c r="C522" s="60"/>
      <c r="D522" s="60"/>
    </row>
    <row r="523" spans="3:4">
      <c r="C523" s="60"/>
      <c r="D523" s="60"/>
    </row>
    <row r="524" spans="3:4">
      <c r="C524" s="60"/>
      <c r="D524" s="60"/>
    </row>
    <row r="525" spans="3:4">
      <c r="C525" s="60"/>
      <c r="D525" s="60"/>
    </row>
    <row r="526" spans="3:4">
      <c r="C526" s="60"/>
      <c r="D526" s="60"/>
    </row>
    <row r="527" spans="3:4">
      <c r="C527" s="60"/>
      <c r="D527" s="60"/>
    </row>
    <row r="528" spans="3:4">
      <c r="C528" s="60"/>
      <c r="D528" s="60"/>
    </row>
    <row r="529" spans="3:4">
      <c r="C529" s="60"/>
      <c r="D529" s="60"/>
    </row>
    <row r="530" spans="3:4">
      <c r="C530" s="60"/>
      <c r="D530" s="60"/>
    </row>
    <row r="531" spans="3:4">
      <c r="C531" s="60"/>
      <c r="D531" s="60"/>
    </row>
    <row r="532" spans="3:4">
      <c r="C532" s="60"/>
      <c r="D532" s="60"/>
    </row>
    <row r="533" spans="3:4">
      <c r="C533" s="60"/>
      <c r="D533" s="60"/>
    </row>
    <row r="534" spans="3:4">
      <c r="C534" s="60"/>
      <c r="D534" s="60"/>
    </row>
    <row r="535" spans="3:4">
      <c r="C535" s="60"/>
      <c r="D535" s="60"/>
    </row>
    <row r="536" spans="3:4">
      <c r="C536" s="60"/>
      <c r="D536" s="60"/>
    </row>
    <row r="537" spans="3:4">
      <c r="C537" s="60"/>
      <c r="D537" s="60"/>
    </row>
    <row r="538" spans="3:4">
      <c r="C538" s="60"/>
      <c r="D538" s="60"/>
    </row>
    <row r="539" spans="3:4">
      <c r="C539" s="60"/>
      <c r="D539" s="60"/>
    </row>
    <row r="540" spans="3:4">
      <c r="C540" s="60"/>
      <c r="D540" s="60"/>
    </row>
    <row r="541" spans="3:4">
      <c r="C541" s="60"/>
      <c r="D541" s="60"/>
    </row>
    <row r="542" spans="3:4">
      <c r="C542" s="60"/>
      <c r="D542" s="60"/>
    </row>
    <row r="543" spans="3:4">
      <c r="C543" s="60"/>
      <c r="D543" s="60"/>
    </row>
    <row r="544" spans="3:4">
      <c r="C544" s="60"/>
      <c r="D544" s="60"/>
    </row>
    <row r="545" spans="3:4">
      <c r="C545" s="60"/>
      <c r="D545" s="60"/>
    </row>
    <row r="546" spans="3:4">
      <c r="C546" s="60"/>
      <c r="D546" s="60"/>
    </row>
    <row r="547" spans="3:4">
      <c r="C547" s="60"/>
      <c r="D547" s="60"/>
    </row>
    <row r="548" spans="3:4">
      <c r="C548" s="60"/>
      <c r="D548" s="60"/>
    </row>
    <row r="549" spans="3:4">
      <c r="C549" s="60"/>
      <c r="D549" s="60"/>
    </row>
    <row r="550" spans="3:4">
      <c r="C550" s="60"/>
      <c r="D550" s="60"/>
    </row>
    <row r="551" spans="3:4">
      <c r="C551" s="60"/>
      <c r="D551" s="60"/>
    </row>
    <row r="552" spans="3:4">
      <c r="C552" s="60"/>
      <c r="D552" s="60"/>
    </row>
    <row r="553" spans="3:4">
      <c r="C553" s="60"/>
      <c r="D553" s="60"/>
    </row>
    <row r="554" spans="3:4">
      <c r="C554" s="60"/>
      <c r="D554" s="60"/>
    </row>
    <row r="555" spans="3:4">
      <c r="C555" s="60"/>
      <c r="D555" s="60"/>
    </row>
    <row r="556" spans="3:4">
      <c r="C556" s="60"/>
      <c r="D556" s="60"/>
    </row>
    <row r="557" spans="3:4">
      <c r="C557" s="60"/>
      <c r="D557" s="60"/>
    </row>
    <row r="558" spans="3:4">
      <c r="C558" s="60"/>
      <c r="D558" s="60"/>
    </row>
    <row r="559" spans="3:4">
      <c r="C559" s="60"/>
      <c r="D559" s="60"/>
    </row>
    <row r="560" spans="3:4">
      <c r="C560" s="60"/>
      <c r="D560" s="60"/>
    </row>
    <row r="561" spans="3:4">
      <c r="C561" s="60"/>
      <c r="D561" s="60"/>
    </row>
    <row r="562" spans="3:4">
      <c r="C562" s="60"/>
      <c r="D562" s="60"/>
    </row>
    <row r="563" spans="3:4">
      <c r="C563" s="60"/>
      <c r="D563" s="60"/>
    </row>
    <row r="564" spans="3:4">
      <c r="C564" s="60"/>
      <c r="D564" s="60"/>
    </row>
    <row r="565" spans="3:4">
      <c r="C565" s="60"/>
      <c r="D565" s="60"/>
    </row>
    <row r="566" spans="3:4">
      <c r="C566" s="60"/>
      <c r="D566" s="60"/>
    </row>
    <row r="567" spans="3:4">
      <c r="C567" s="60"/>
      <c r="D567" s="60"/>
    </row>
    <row r="568" spans="3:4">
      <c r="C568" s="60"/>
      <c r="D568" s="60"/>
    </row>
    <row r="569" spans="3:4">
      <c r="C569" s="60"/>
      <c r="D569" s="60"/>
    </row>
    <row r="570" spans="3:4">
      <c r="C570" s="60"/>
      <c r="D570" s="60"/>
    </row>
    <row r="571" spans="3:4">
      <c r="C571" s="60"/>
      <c r="D571" s="60"/>
    </row>
    <row r="572" spans="3:4">
      <c r="C572" s="60"/>
      <c r="D572" s="60"/>
    </row>
    <row r="573" spans="3:4">
      <c r="C573" s="60"/>
      <c r="D573" s="60"/>
    </row>
    <row r="574" spans="3:4">
      <c r="C574" s="60"/>
      <c r="D574" s="60"/>
    </row>
    <row r="575" spans="3:4">
      <c r="C575" s="60"/>
      <c r="D575" s="60"/>
    </row>
    <row r="576" spans="3:4">
      <c r="C576" s="60"/>
      <c r="D576" s="60"/>
    </row>
    <row r="577" spans="3:4">
      <c r="C577" s="60"/>
      <c r="D577" s="60"/>
    </row>
    <row r="578" spans="3:4">
      <c r="C578" s="60"/>
      <c r="D578" s="60"/>
    </row>
    <row r="579" spans="3:4">
      <c r="C579" s="60"/>
      <c r="D579" s="60"/>
    </row>
    <row r="580" spans="3:4">
      <c r="C580" s="60"/>
      <c r="D580" s="60"/>
    </row>
    <row r="581" spans="3:4">
      <c r="C581" s="60"/>
      <c r="D581" s="60"/>
    </row>
    <row r="582" spans="3:4">
      <c r="C582" s="60"/>
      <c r="D582" s="60"/>
    </row>
    <row r="583" spans="3:4">
      <c r="C583" s="60"/>
      <c r="D583" s="60"/>
    </row>
    <row r="584" spans="3:4">
      <c r="C584" s="60"/>
      <c r="D584" s="60"/>
    </row>
    <row r="585" spans="3:4">
      <c r="C585" s="60"/>
      <c r="D585" s="60"/>
    </row>
    <row r="586" spans="3:4">
      <c r="C586" s="60"/>
      <c r="D586" s="60"/>
    </row>
    <row r="587" spans="3:4">
      <c r="C587" s="60"/>
      <c r="D587" s="60"/>
    </row>
    <row r="588" spans="3:4">
      <c r="C588" s="60"/>
      <c r="D588" s="60"/>
    </row>
    <row r="589" spans="3:4">
      <c r="C589" s="60"/>
      <c r="D589" s="60"/>
    </row>
    <row r="590" spans="3:4">
      <c r="C590" s="60"/>
      <c r="D590" s="60"/>
    </row>
    <row r="591" spans="3:4">
      <c r="C591" s="60"/>
      <c r="D591" s="60"/>
    </row>
    <row r="592" spans="3:4">
      <c r="C592" s="60"/>
      <c r="D592" s="60"/>
    </row>
    <row r="593" spans="3:4">
      <c r="C593" s="60"/>
      <c r="D593" s="60"/>
    </row>
    <row r="594" spans="3:4">
      <c r="C594" s="60"/>
      <c r="D594" s="60"/>
    </row>
    <row r="595" spans="3:4">
      <c r="C595" s="60"/>
      <c r="D595" s="60"/>
    </row>
    <row r="596" spans="3:4">
      <c r="C596" s="60"/>
      <c r="D596" s="60"/>
    </row>
    <row r="597" spans="3:4">
      <c r="C597" s="60"/>
      <c r="D597" s="60"/>
    </row>
    <row r="598" spans="3:4">
      <c r="C598" s="60"/>
      <c r="D598" s="60"/>
    </row>
    <row r="599" spans="3:4">
      <c r="C599" s="60"/>
      <c r="D599" s="60"/>
    </row>
    <row r="600" spans="3:4">
      <c r="C600" s="60"/>
      <c r="D600" s="60"/>
    </row>
    <row r="601" spans="3:4">
      <c r="C601" s="60"/>
      <c r="D601" s="60"/>
    </row>
    <row r="602" spans="3:4">
      <c r="C602" s="60"/>
      <c r="D602" s="60"/>
    </row>
    <row r="603" spans="3:4">
      <c r="C603" s="60"/>
      <c r="D603" s="60"/>
    </row>
    <row r="604" spans="3:4">
      <c r="C604" s="60"/>
      <c r="D604" s="60"/>
    </row>
    <row r="605" spans="3:4">
      <c r="C605" s="60"/>
      <c r="D605" s="60"/>
    </row>
    <row r="606" spans="3:4">
      <c r="C606" s="60"/>
      <c r="D606" s="60"/>
    </row>
    <row r="607" spans="3:4">
      <c r="C607" s="60"/>
      <c r="D607" s="60"/>
    </row>
    <row r="608" spans="3:4">
      <c r="C608" s="60"/>
      <c r="D608" s="60"/>
    </row>
    <row r="609" spans="3:4">
      <c r="C609" s="60"/>
      <c r="D609" s="60"/>
    </row>
    <row r="610" spans="3:4">
      <c r="C610" s="60"/>
      <c r="D610" s="60"/>
    </row>
    <row r="611" spans="3:4">
      <c r="C611" s="60"/>
      <c r="D611" s="60"/>
    </row>
    <row r="612" spans="3:4">
      <c r="C612" s="60"/>
      <c r="D612" s="60"/>
    </row>
    <row r="613" spans="3:4">
      <c r="C613" s="60"/>
      <c r="D613" s="60"/>
    </row>
    <row r="614" spans="3:4">
      <c r="C614" s="60"/>
      <c r="D614" s="60"/>
    </row>
    <row r="615" spans="3:4">
      <c r="C615" s="60"/>
      <c r="D615" s="60"/>
    </row>
    <row r="616" spans="3:4">
      <c r="C616" s="60"/>
      <c r="D616" s="60"/>
    </row>
    <row r="617" spans="3:4">
      <c r="C617" s="60"/>
      <c r="D617" s="60"/>
    </row>
    <row r="618" spans="3:4">
      <c r="C618" s="60"/>
      <c r="D618" s="60"/>
    </row>
    <row r="619" spans="3:4">
      <c r="C619" s="60"/>
      <c r="D619" s="60"/>
    </row>
    <row r="620" spans="3:4">
      <c r="C620" s="60"/>
      <c r="D620" s="60"/>
    </row>
    <row r="621" spans="3:4">
      <c r="C621" s="60"/>
      <c r="D621" s="60"/>
    </row>
    <row r="622" spans="3:4">
      <c r="C622" s="60"/>
      <c r="D622" s="60"/>
    </row>
    <row r="623" spans="3:4">
      <c r="C623" s="60"/>
      <c r="D623" s="60"/>
    </row>
    <row r="624" spans="3:4">
      <c r="C624" s="60"/>
      <c r="D624" s="60"/>
    </row>
    <row r="625" spans="3:4">
      <c r="C625" s="60"/>
      <c r="D625" s="60"/>
    </row>
    <row r="626" spans="3:4">
      <c r="C626" s="60"/>
      <c r="D626" s="60"/>
    </row>
    <row r="627" spans="3:4">
      <c r="C627" s="60"/>
      <c r="D627" s="60"/>
    </row>
    <row r="628" spans="3:4">
      <c r="C628" s="60"/>
      <c r="D628" s="60"/>
    </row>
    <row r="629" spans="3:4">
      <c r="C629" s="60"/>
      <c r="D629" s="60"/>
    </row>
    <row r="630" spans="3:4">
      <c r="C630" s="60"/>
      <c r="D630" s="60"/>
    </row>
    <row r="631" spans="3:4">
      <c r="C631" s="60"/>
      <c r="D631" s="60"/>
    </row>
    <row r="632" spans="3:4">
      <c r="C632" s="60"/>
      <c r="D632" s="60"/>
    </row>
    <row r="633" spans="3:4">
      <c r="C633" s="60"/>
      <c r="D633" s="60"/>
    </row>
    <row r="634" spans="3:4">
      <c r="C634" s="60"/>
      <c r="D634" s="60"/>
    </row>
    <row r="635" spans="3:4">
      <c r="C635" s="60"/>
      <c r="D635" s="60"/>
    </row>
    <row r="636" spans="3:4">
      <c r="C636" s="60"/>
      <c r="D636" s="60"/>
    </row>
    <row r="637" spans="3:4">
      <c r="C637" s="60"/>
      <c r="D637" s="60"/>
    </row>
    <row r="638" spans="3:4">
      <c r="C638" s="60"/>
      <c r="D638" s="60"/>
    </row>
    <row r="639" spans="3:4">
      <c r="C639" s="60"/>
      <c r="D639" s="60"/>
    </row>
    <row r="640" spans="3:4">
      <c r="C640" s="60"/>
      <c r="D640" s="60"/>
    </row>
    <row r="641" spans="3:4">
      <c r="C641" s="60"/>
      <c r="D641" s="60"/>
    </row>
    <row r="642" spans="3:4">
      <c r="C642" s="60"/>
      <c r="D642" s="60"/>
    </row>
    <row r="643" spans="3:4">
      <c r="C643" s="60"/>
      <c r="D643" s="60"/>
    </row>
    <row r="644" spans="3:4">
      <c r="C644" s="60"/>
      <c r="D644" s="60"/>
    </row>
    <row r="645" spans="3:4">
      <c r="C645" s="60"/>
      <c r="D645" s="60"/>
    </row>
    <row r="646" spans="3:4">
      <c r="C646" s="60"/>
      <c r="D646" s="60"/>
    </row>
    <row r="647" spans="3:4">
      <c r="C647" s="60"/>
      <c r="D647" s="60"/>
    </row>
    <row r="648" spans="3:4">
      <c r="C648" s="60"/>
      <c r="D648" s="60"/>
    </row>
    <row r="649" spans="3:4">
      <c r="C649" s="60"/>
      <c r="D649" s="60"/>
    </row>
    <row r="650" spans="3:4">
      <c r="C650" s="60"/>
      <c r="D650" s="60"/>
    </row>
    <row r="651" spans="3:4">
      <c r="C651" s="60"/>
      <c r="D651" s="60"/>
    </row>
    <row r="652" spans="3:4">
      <c r="C652" s="60"/>
      <c r="D652" s="60"/>
    </row>
    <row r="653" spans="3:4">
      <c r="C653" s="60"/>
      <c r="D653" s="60"/>
    </row>
    <row r="654" spans="3:4">
      <c r="C654" s="60"/>
      <c r="D654" s="60"/>
    </row>
    <row r="655" spans="3:4">
      <c r="C655" s="60"/>
      <c r="D655" s="60"/>
    </row>
    <row r="656" spans="3:4">
      <c r="C656" s="60"/>
      <c r="D656" s="60"/>
    </row>
    <row r="657" spans="3:4">
      <c r="C657" s="60"/>
      <c r="D657" s="60"/>
    </row>
    <row r="658" spans="3:4">
      <c r="C658" s="60"/>
      <c r="D658" s="60"/>
    </row>
    <row r="659" spans="3:4">
      <c r="C659" s="60"/>
      <c r="D659" s="60"/>
    </row>
    <row r="660" spans="3:4">
      <c r="C660" s="60"/>
      <c r="D660" s="60"/>
    </row>
    <row r="661" spans="3:4">
      <c r="C661" s="60"/>
      <c r="D661" s="60"/>
    </row>
    <row r="662" spans="3:4">
      <c r="C662" s="60"/>
      <c r="D662" s="60"/>
    </row>
    <row r="663" spans="3:4">
      <c r="C663" s="60"/>
      <c r="D663" s="60"/>
    </row>
    <row r="664" spans="3:4">
      <c r="C664" s="60"/>
      <c r="D664" s="60"/>
    </row>
    <row r="665" spans="3:4">
      <c r="C665" s="60"/>
      <c r="D665" s="60"/>
    </row>
    <row r="666" spans="3:4">
      <c r="C666" s="60"/>
      <c r="D666" s="60"/>
    </row>
    <row r="667" spans="3:4">
      <c r="C667" s="60"/>
      <c r="D667" s="60"/>
    </row>
    <row r="668" spans="3:4">
      <c r="C668" s="60"/>
      <c r="D668" s="60"/>
    </row>
    <row r="669" spans="3:4">
      <c r="C669" s="60"/>
      <c r="D669" s="60"/>
    </row>
    <row r="670" spans="3:4">
      <c r="C670" s="60"/>
      <c r="D670" s="60"/>
    </row>
    <row r="671" spans="3:4">
      <c r="C671" s="60"/>
      <c r="D671" s="60"/>
    </row>
    <row r="672" spans="3:4">
      <c r="C672" s="60"/>
      <c r="D672" s="60"/>
    </row>
    <row r="673" spans="3:4">
      <c r="C673" s="60"/>
      <c r="D673" s="60"/>
    </row>
    <row r="674" spans="3:4">
      <c r="C674" s="60"/>
      <c r="D674" s="60"/>
    </row>
    <row r="675" spans="3:4">
      <c r="C675" s="60"/>
      <c r="D675" s="60"/>
    </row>
    <row r="676" spans="3:4">
      <c r="C676" s="60"/>
      <c r="D676" s="60"/>
    </row>
    <row r="677" spans="3:4">
      <c r="C677" s="60"/>
      <c r="D677" s="60"/>
    </row>
    <row r="678" spans="3:4">
      <c r="C678" s="60"/>
      <c r="D678" s="60"/>
    </row>
    <row r="679" spans="3:4">
      <c r="C679" s="60"/>
      <c r="D679" s="60"/>
    </row>
    <row r="680" spans="3:4">
      <c r="C680" s="60"/>
      <c r="D680" s="60"/>
    </row>
    <row r="681" spans="3:4">
      <c r="C681" s="60"/>
      <c r="D681" s="60"/>
    </row>
    <row r="682" spans="3:4">
      <c r="C682" s="60"/>
      <c r="D682" s="60"/>
    </row>
    <row r="683" spans="3:4">
      <c r="C683" s="60"/>
      <c r="D683" s="60"/>
    </row>
    <row r="684" spans="3:4">
      <c r="C684" s="60"/>
      <c r="D684" s="60"/>
    </row>
    <row r="685" spans="3:4">
      <c r="C685" s="60"/>
      <c r="D685" s="60"/>
    </row>
    <row r="686" spans="3:4">
      <c r="C686" s="60"/>
      <c r="D686" s="60"/>
    </row>
    <row r="687" spans="3:4">
      <c r="C687" s="60"/>
      <c r="D687" s="60"/>
    </row>
    <row r="688" spans="3:4">
      <c r="C688" s="60"/>
      <c r="D688" s="60"/>
    </row>
    <row r="689" spans="3:4">
      <c r="C689" s="60"/>
      <c r="D689" s="60"/>
    </row>
    <row r="690" spans="3:4">
      <c r="C690" s="60"/>
      <c r="D690" s="60"/>
    </row>
    <row r="691" spans="3:4">
      <c r="C691" s="60"/>
      <c r="D691" s="60"/>
    </row>
    <row r="692" spans="3:4">
      <c r="C692" s="60"/>
      <c r="D692" s="60"/>
    </row>
    <row r="693" spans="3:4">
      <c r="C693" s="60"/>
      <c r="D693" s="60"/>
    </row>
    <row r="694" spans="3:4">
      <c r="C694" s="60"/>
      <c r="D694" s="60"/>
    </row>
    <row r="695" spans="3:4">
      <c r="C695" s="60"/>
      <c r="D695" s="60"/>
    </row>
    <row r="696" spans="3:4">
      <c r="C696" s="60"/>
      <c r="D696" s="60"/>
    </row>
    <row r="697" spans="3:4">
      <c r="C697" s="60"/>
      <c r="D697" s="60"/>
    </row>
    <row r="698" spans="3:4">
      <c r="C698" s="60"/>
      <c r="D698" s="60"/>
    </row>
    <row r="699" spans="3:4">
      <c r="C699" s="60"/>
      <c r="D699" s="60"/>
    </row>
    <row r="700" spans="3:4">
      <c r="C700" s="60"/>
      <c r="D700" s="60"/>
    </row>
    <row r="701" spans="3:4">
      <c r="C701" s="60"/>
      <c r="D701" s="60"/>
    </row>
    <row r="702" spans="3:4">
      <c r="C702" s="60"/>
      <c r="D702" s="60"/>
    </row>
    <row r="703" spans="3:4">
      <c r="C703" s="60"/>
      <c r="D703" s="60"/>
    </row>
    <row r="704" spans="3:4">
      <c r="C704" s="60"/>
      <c r="D704" s="60"/>
    </row>
    <row r="705" spans="3:4">
      <c r="C705" s="60"/>
      <c r="D705" s="60"/>
    </row>
    <row r="706" spans="3:4">
      <c r="C706" s="60"/>
      <c r="D706" s="60"/>
    </row>
    <row r="707" spans="3:4">
      <c r="C707" s="60"/>
      <c r="D707" s="60"/>
    </row>
    <row r="708" spans="3:4">
      <c r="C708" s="60"/>
      <c r="D708" s="60"/>
    </row>
    <row r="709" spans="3:4">
      <c r="C709" s="60"/>
      <c r="D709" s="60"/>
    </row>
    <row r="710" spans="3:4">
      <c r="C710" s="60"/>
      <c r="D710" s="60"/>
    </row>
    <row r="711" spans="3:4">
      <c r="C711" s="60"/>
      <c r="D711" s="60"/>
    </row>
    <row r="712" spans="3:4">
      <c r="C712" s="60"/>
      <c r="D712" s="60"/>
    </row>
    <row r="713" spans="3:4">
      <c r="C713" s="60"/>
      <c r="D713" s="60"/>
    </row>
    <row r="714" spans="3:4">
      <c r="C714" s="60"/>
      <c r="D714" s="60"/>
    </row>
    <row r="715" spans="3:4">
      <c r="C715" s="60"/>
      <c r="D715" s="60"/>
    </row>
    <row r="716" spans="3:4">
      <c r="C716" s="60"/>
      <c r="D716" s="60"/>
    </row>
    <row r="717" spans="3:4">
      <c r="C717" s="60"/>
      <c r="D717" s="60"/>
    </row>
    <row r="718" spans="3:4">
      <c r="C718" s="60"/>
      <c r="D718" s="60"/>
    </row>
    <row r="719" spans="3:4">
      <c r="C719" s="60"/>
      <c r="D719" s="60"/>
    </row>
    <row r="720" spans="3:4">
      <c r="C720" s="60"/>
      <c r="D720" s="60"/>
    </row>
    <row r="721" spans="3:4">
      <c r="C721" s="60"/>
      <c r="D721" s="60"/>
    </row>
    <row r="722" spans="3:4">
      <c r="C722" s="60"/>
      <c r="D722" s="60"/>
    </row>
    <row r="723" spans="3:4">
      <c r="C723" s="60"/>
      <c r="D723" s="60"/>
    </row>
    <row r="724" spans="3:4">
      <c r="C724" s="60"/>
      <c r="D724" s="60"/>
    </row>
    <row r="725" spans="3:4">
      <c r="C725" s="60"/>
      <c r="D725" s="60"/>
    </row>
    <row r="726" spans="3:4">
      <c r="C726" s="60"/>
      <c r="D726" s="60"/>
    </row>
    <row r="727" spans="3:4">
      <c r="C727" s="60"/>
      <c r="D727" s="60"/>
    </row>
    <row r="728" spans="3:4">
      <c r="C728" s="60"/>
      <c r="D728" s="60"/>
    </row>
    <row r="729" spans="3:4">
      <c r="C729" s="60"/>
      <c r="D729" s="60"/>
    </row>
    <row r="730" spans="3:4">
      <c r="C730" s="60"/>
      <c r="D730" s="60"/>
    </row>
    <row r="731" spans="3:4">
      <c r="C731" s="60"/>
      <c r="D731" s="60"/>
    </row>
    <row r="732" spans="3:4">
      <c r="C732" s="60"/>
      <c r="D732" s="60"/>
    </row>
    <row r="733" spans="3:4">
      <c r="C733" s="60"/>
      <c r="D733" s="60"/>
    </row>
    <row r="734" spans="3:4">
      <c r="C734" s="60"/>
      <c r="D734" s="60"/>
    </row>
    <row r="735" spans="3:4">
      <c r="C735" s="60"/>
      <c r="D735" s="60"/>
    </row>
    <row r="736" spans="3:4">
      <c r="C736" s="60"/>
      <c r="D736" s="60"/>
    </row>
    <row r="737" spans="3:4">
      <c r="C737" s="60"/>
      <c r="D737" s="60"/>
    </row>
    <row r="738" spans="3:4">
      <c r="C738" s="60"/>
      <c r="D738" s="60"/>
    </row>
    <row r="739" spans="3:4">
      <c r="C739" s="60"/>
      <c r="D739" s="60"/>
    </row>
    <row r="740" spans="3:4">
      <c r="C740" s="60"/>
      <c r="D740" s="60"/>
    </row>
    <row r="741" spans="3:4">
      <c r="C741" s="60"/>
      <c r="D741" s="60"/>
    </row>
    <row r="742" spans="3:4">
      <c r="C742" s="60"/>
      <c r="D742" s="60"/>
    </row>
    <row r="743" spans="3:4">
      <c r="C743" s="60"/>
      <c r="D743" s="60"/>
    </row>
    <row r="744" spans="3:4">
      <c r="C744" s="60"/>
      <c r="D744" s="60"/>
    </row>
    <row r="745" spans="3:4">
      <c r="C745" s="60"/>
      <c r="D745" s="60"/>
    </row>
    <row r="746" spans="3:4">
      <c r="C746" s="60"/>
      <c r="D746" s="60"/>
    </row>
    <row r="747" spans="3:4">
      <c r="C747" s="60"/>
      <c r="D747" s="60"/>
    </row>
    <row r="748" spans="3:4">
      <c r="C748" s="60"/>
      <c r="D748" s="60"/>
    </row>
    <row r="749" spans="3:4">
      <c r="C749" s="60"/>
      <c r="D749" s="60"/>
    </row>
    <row r="750" spans="3:4">
      <c r="C750" s="60"/>
      <c r="D750" s="60"/>
    </row>
    <row r="751" spans="3:4">
      <c r="C751" s="60"/>
      <c r="D751" s="60"/>
    </row>
    <row r="752" spans="3:4">
      <c r="C752" s="60"/>
      <c r="D752" s="60"/>
    </row>
    <row r="753" spans="3:4">
      <c r="C753" s="60"/>
      <c r="D753" s="60"/>
    </row>
    <row r="754" spans="3:4">
      <c r="C754" s="60"/>
      <c r="D754" s="60"/>
    </row>
    <row r="755" spans="3:4">
      <c r="C755" s="60"/>
      <c r="D755" s="60"/>
    </row>
    <row r="756" spans="3:4">
      <c r="C756" s="60"/>
      <c r="D756" s="60"/>
    </row>
    <row r="757" spans="3:4">
      <c r="C757" s="60"/>
      <c r="D757" s="60"/>
    </row>
    <row r="758" spans="3:4">
      <c r="C758" s="60"/>
      <c r="D758" s="60"/>
    </row>
    <row r="759" spans="3:4">
      <c r="C759" s="60"/>
      <c r="D759" s="60"/>
    </row>
    <row r="760" spans="3:4">
      <c r="C760" s="60"/>
      <c r="D760" s="60"/>
    </row>
    <row r="761" spans="3:4">
      <c r="C761" s="60"/>
      <c r="D761" s="60"/>
    </row>
    <row r="762" spans="3:4">
      <c r="C762" s="60"/>
      <c r="D762" s="60"/>
    </row>
    <row r="763" spans="3:4">
      <c r="C763" s="60"/>
      <c r="D763" s="60"/>
    </row>
    <row r="764" spans="3:4">
      <c r="C764" s="60"/>
      <c r="D764" s="60"/>
    </row>
    <row r="765" spans="3:4">
      <c r="C765" s="60"/>
      <c r="D765" s="60"/>
    </row>
    <row r="766" spans="3:4">
      <c r="C766" s="60"/>
      <c r="D766" s="60"/>
    </row>
    <row r="767" spans="3:4">
      <c r="C767" s="60"/>
      <c r="D767" s="60"/>
    </row>
    <row r="768" spans="3:4">
      <c r="C768" s="60"/>
      <c r="D768" s="60"/>
    </row>
    <row r="769" spans="3:4">
      <c r="C769" s="60"/>
      <c r="D769" s="60"/>
    </row>
    <row r="770" spans="3:4">
      <c r="C770" s="60"/>
      <c r="D770" s="60"/>
    </row>
    <row r="771" spans="3:4">
      <c r="C771" s="60"/>
      <c r="D771" s="60"/>
    </row>
    <row r="772" spans="3:4">
      <c r="C772" s="60"/>
      <c r="D772" s="60"/>
    </row>
    <row r="773" spans="3:4">
      <c r="C773" s="60"/>
      <c r="D773" s="60"/>
    </row>
    <row r="774" spans="3:4">
      <c r="C774" s="60"/>
      <c r="D774" s="60"/>
    </row>
    <row r="775" spans="3:4">
      <c r="C775" s="60"/>
      <c r="D775" s="60"/>
    </row>
    <row r="776" spans="3:4">
      <c r="C776" s="60"/>
      <c r="D776" s="60"/>
    </row>
    <row r="777" spans="3:4">
      <c r="C777" s="60"/>
      <c r="D777" s="60"/>
    </row>
    <row r="778" spans="3:4">
      <c r="C778" s="60"/>
      <c r="D778" s="60"/>
    </row>
    <row r="779" spans="3:4">
      <c r="C779" s="60"/>
      <c r="D779" s="60"/>
    </row>
    <row r="780" spans="3:4">
      <c r="C780" s="60"/>
      <c r="D780" s="60"/>
    </row>
    <row r="781" spans="3:4">
      <c r="C781" s="60"/>
      <c r="D781" s="60"/>
    </row>
    <row r="782" spans="3:4">
      <c r="C782" s="60"/>
      <c r="D782" s="60"/>
    </row>
    <row r="783" spans="3:4">
      <c r="C783" s="60"/>
      <c r="D783" s="60"/>
    </row>
    <row r="784" spans="3:4">
      <c r="C784" s="60"/>
      <c r="D784" s="60"/>
    </row>
    <row r="785" spans="3:4">
      <c r="C785" s="60"/>
      <c r="D785" s="60"/>
    </row>
    <row r="786" spans="3:4">
      <c r="C786" s="60"/>
      <c r="D786" s="60"/>
    </row>
    <row r="787" spans="3:4">
      <c r="C787" s="60"/>
      <c r="D787" s="60"/>
    </row>
    <row r="788" spans="3:4">
      <c r="C788" s="60"/>
      <c r="D788" s="60"/>
    </row>
    <row r="789" spans="3:4">
      <c r="C789" s="60"/>
      <c r="D789" s="60"/>
    </row>
    <row r="790" spans="3:4">
      <c r="C790" s="60"/>
      <c r="D790" s="60"/>
    </row>
    <row r="791" spans="3:4">
      <c r="C791" s="60"/>
      <c r="D791" s="60"/>
    </row>
    <row r="792" spans="3:4">
      <c r="C792" s="60"/>
      <c r="D792" s="60"/>
    </row>
    <row r="793" spans="3:4">
      <c r="C793" s="60"/>
      <c r="D793" s="60"/>
    </row>
    <row r="794" spans="3:4">
      <c r="C794" s="60"/>
      <c r="D794" s="60"/>
    </row>
    <row r="795" spans="3:4">
      <c r="C795" s="60"/>
      <c r="D795" s="60"/>
    </row>
    <row r="796" spans="3:4">
      <c r="C796" s="60"/>
      <c r="D796" s="60"/>
    </row>
    <row r="797" spans="3:4">
      <c r="C797" s="60"/>
      <c r="D797" s="60"/>
    </row>
    <row r="798" spans="3:4">
      <c r="C798" s="60"/>
      <c r="D798" s="60"/>
    </row>
    <row r="799" spans="3:4">
      <c r="C799" s="60"/>
      <c r="D799" s="60"/>
    </row>
    <row r="800" spans="3:4">
      <c r="C800" s="60"/>
      <c r="D800" s="60"/>
    </row>
    <row r="801" spans="3:4">
      <c r="C801" s="60"/>
      <c r="D801" s="60"/>
    </row>
    <row r="802" spans="3:4">
      <c r="C802" s="60"/>
      <c r="D802" s="60"/>
    </row>
    <row r="803" spans="3:4">
      <c r="C803" s="60"/>
      <c r="D803" s="60"/>
    </row>
    <row r="804" spans="3:4">
      <c r="C804" s="60"/>
      <c r="D804" s="60"/>
    </row>
    <row r="805" spans="3:4">
      <c r="C805" s="60"/>
      <c r="D805" s="60"/>
    </row>
    <row r="806" spans="3:4">
      <c r="C806" s="60"/>
      <c r="D806" s="60"/>
    </row>
    <row r="807" spans="3:4">
      <c r="C807" s="60"/>
      <c r="D807" s="60"/>
    </row>
    <row r="808" spans="3:4">
      <c r="C808" s="60"/>
      <c r="D808" s="60"/>
    </row>
    <row r="809" spans="3:4">
      <c r="C809" s="60"/>
      <c r="D809" s="60"/>
    </row>
    <row r="810" spans="3:4">
      <c r="C810" s="60"/>
      <c r="D810" s="60"/>
    </row>
    <row r="811" spans="3:4">
      <c r="C811" s="60"/>
      <c r="D811" s="60"/>
    </row>
    <row r="812" spans="3:4">
      <c r="C812" s="60"/>
      <c r="D812" s="60"/>
    </row>
    <row r="813" spans="3:4">
      <c r="C813" s="60"/>
      <c r="D813" s="60"/>
    </row>
    <row r="814" spans="3:4">
      <c r="C814" s="60"/>
      <c r="D814" s="60"/>
    </row>
    <row r="815" spans="3:4">
      <c r="C815" s="60"/>
      <c r="D815" s="60"/>
    </row>
    <row r="816" spans="3:4">
      <c r="C816" s="60"/>
      <c r="D816" s="60"/>
    </row>
    <row r="817" spans="3:4">
      <c r="C817" s="60"/>
      <c r="D817" s="60"/>
    </row>
    <row r="818" spans="3:4">
      <c r="C818" s="60"/>
      <c r="D818" s="60"/>
    </row>
    <row r="819" spans="3:4">
      <c r="C819" s="60"/>
      <c r="D819" s="60"/>
    </row>
    <row r="820" spans="3:4">
      <c r="C820" s="60"/>
      <c r="D820" s="60"/>
    </row>
    <row r="821" spans="3:4">
      <c r="C821" s="60"/>
      <c r="D821" s="60"/>
    </row>
    <row r="822" spans="3:4">
      <c r="C822" s="60"/>
      <c r="D822" s="60"/>
    </row>
    <row r="823" spans="3:4">
      <c r="C823" s="60"/>
      <c r="D823" s="60"/>
    </row>
    <row r="824" spans="3:4">
      <c r="C824" s="60"/>
      <c r="D824" s="60"/>
    </row>
    <row r="825" spans="3:4">
      <c r="C825" s="60"/>
      <c r="D825" s="60"/>
    </row>
    <row r="826" spans="3:4">
      <c r="C826" s="60"/>
      <c r="D826" s="60"/>
    </row>
    <row r="827" spans="3:4">
      <c r="C827" s="60"/>
      <c r="D827" s="60"/>
    </row>
    <row r="828" spans="3:4">
      <c r="C828" s="60"/>
      <c r="D828" s="60"/>
    </row>
    <row r="829" spans="3:4">
      <c r="C829" s="60"/>
      <c r="D829" s="60"/>
    </row>
    <row r="830" spans="3:4">
      <c r="C830" s="60"/>
      <c r="D830" s="60"/>
    </row>
    <row r="831" spans="3:4">
      <c r="C831" s="60"/>
      <c r="D831" s="60"/>
    </row>
    <row r="832" spans="3:4">
      <c r="C832" s="60"/>
      <c r="D832" s="60"/>
    </row>
    <row r="833" spans="3:4">
      <c r="C833" s="60"/>
      <c r="D833" s="60"/>
    </row>
    <row r="834" spans="3:4">
      <c r="C834" s="60"/>
      <c r="D834" s="60"/>
    </row>
    <row r="835" spans="3:4">
      <c r="C835" s="60"/>
      <c r="D835" s="60"/>
    </row>
    <row r="836" spans="3:4">
      <c r="C836" s="60"/>
      <c r="D836" s="60"/>
    </row>
    <row r="837" spans="3:4">
      <c r="C837" s="60"/>
      <c r="D837" s="60"/>
    </row>
    <row r="838" spans="3:4">
      <c r="C838" s="60"/>
      <c r="D838" s="60"/>
    </row>
    <row r="839" spans="3:4">
      <c r="C839" s="60"/>
      <c r="D839" s="60"/>
    </row>
    <row r="840" spans="3:4">
      <c r="C840" s="60"/>
      <c r="D840" s="60"/>
    </row>
    <row r="841" spans="3:4">
      <c r="C841" s="60"/>
      <c r="D841" s="60"/>
    </row>
    <row r="842" spans="3:4">
      <c r="C842" s="60"/>
      <c r="D842" s="60"/>
    </row>
    <row r="843" spans="3:4">
      <c r="C843" s="60"/>
      <c r="D843" s="60"/>
    </row>
    <row r="844" spans="3:4">
      <c r="C844" s="60"/>
      <c r="D844" s="60"/>
    </row>
    <row r="845" spans="3:4">
      <c r="C845" s="60"/>
      <c r="D845" s="60"/>
    </row>
    <row r="846" spans="3:4">
      <c r="C846" s="60"/>
      <c r="D846" s="60"/>
    </row>
    <row r="847" spans="3:4">
      <c r="C847" s="60"/>
      <c r="D847" s="60"/>
    </row>
    <row r="848" spans="3:4">
      <c r="C848" s="60"/>
      <c r="D848" s="60"/>
    </row>
    <row r="849" spans="3:4">
      <c r="C849" s="60"/>
      <c r="D849" s="60"/>
    </row>
    <row r="850" spans="3:4">
      <c r="C850" s="60"/>
      <c r="D850" s="60"/>
    </row>
    <row r="851" spans="3:4">
      <c r="C851" s="60"/>
      <c r="D851" s="60"/>
    </row>
    <row r="852" spans="3:4">
      <c r="C852" s="60"/>
      <c r="D852" s="60"/>
    </row>
    <row r="853" spans="3:4">
      <c r="C853" s="60"/>
      <c r="D853" s="60"/>
    </row>
    <row r="854" spans="3:4">
      <c r="C854" s="60"/>
      <c r="D854" s="60"/>
    </row>
    <row r="855" spans="3:4">
      <c r="C855" s="60"/>
      <c r="D855" s="60"/>
    </row>
    <row r="856" spans="3:4">
      <c r="C856" s="60"/>
      <c r="D856" s="60"/>
    </row>
    <row r="857" spans="3:4">
      <c r="C857" s="60"/>
      <c r="D857" s="60"/>
    </row>
    <row r="858" spans="3:4">
      <c r="C858" s="60"/>
      <c r="D858" s="60"/>
    </row>
    <row r="859" spans="3:4">
      <c r="C859" s="60"/>
      <c r="D859" s="60"/>
    </row>
    <row r="860" spans="3:4">
      <c r="C860" s="60"/>
      <c r="D860" s="60"/>
    </row>
    <row r="861" spans="3:4">
      <c r="C861" s="60"/>
      <c r="D861" s="60"/>
    </row>
    <row r="862" spans="3:4">
      <c r="C862" s="60"/>
      <c r="D862" s="60"/>
    </row>
    <row r="863" spans="3:4">
      <c r="C863" s="60"/>
      <c r="D863" s="60"/>
    </row>
    <row r="864" spans="3:4">
      <c r="C864" s="60"/>
      <c r="D864" s="60"/>
    </row>
    <row r="865" spans="3:4">
      <c r="C865" s="60"/>
      <c r="D865" s="60"/>
    </row>
  </sheetData>
  <sheetProtection algorithmName="SHA-512" hashValue="pn9SbAAuPkBz6ykyD80cgRfmXxVIlBUUL0iSLCRf5K5w4imsC5hOju1MnlhuFgRRs+w0MPZCkjevNyusanx5Lg==" saltValue="+xcJ29sJdZHQnHOjRwc41g==" spinCount="100000" sheet="1" formatCells="0" formatColumns="0" formatRows="0" insertRows="0" deleteRows="0"/>
  <mergeCells count="1">
    <mergeCell ref="C3:D3"/>
  </mergeCells>
  <dataValidations count="1">
    <dataValidation type="list" allowBlank="1" showInputMessage="1" showErrorMessage="1" sqref="D9">
      <formula1>$Q$3:$Q$4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D246"/>
  <sheetViews>
    <sheetView zoomScaleNormal="100" workbookViewId="0">
      <selection activeCell="D10" sqref="D10"/>
    </sheetView>
  </sheetViews>
  <sheetFormatPr baseColWidth="10" defaultRowHeight="12.75"/>
  <cols>
    <col min="1" max="1" width="26.140625" style="21" customWidth="1"/>
    <col min="2" max="2" width="4" style="21" bestFit="1" customWidth="1"/>
    <col min="3" max="3" width="35.28515625" style="21" customWidth="1"/>
    <col min="4" max="4" width="79.140625" style="21" customWidth="1"/>
    <col min="5" max="16384" width="11.42578125" style="21"/>
  </cols>
  <sheetData>
    <row r="3" spans="2:4" ht="26.25" customHeight="1">
      <c r="C3" s="87" t="s">
        <v>122</v>
      </c>
      <c r="D3" s="88"/>
    </row>
    <row r="4" spans="2:4" ht="38.25" customHeight="1">
      <c r="C4" s="89" t="s">
        <v>226</v>
      </c>
      <c r="D4" s="90"/>
    </row>
    <row r="5" spans="2:4" s="7" customFormat="1">
      <c r="C5" s="91" t="s">
        <v>76</v>
      </c>
      <c r="D5" s="91"/>
    </row>
    <row r="6" spans="2:4" s="7" customFormat="1">
      <c r="C6" s="24" t="s">
        <v>167</v>
      </c>
      <c r="D6" s="24">
        <f>+D10+D16+D22+D28+D34+D40+D46+D52+D58+D64+D70+D76+D82+D88+D94+D100+D106+D112+D118+D124+D130+D136+D142+D148+D154+D160+D166+D172+D178+D184+D190+D196+D202+D208+D214+D220+D226+D232+D238+D244</f>
        <v>0</v>
      </c>
    </row>
    <row r="7" spans="2:4" ht="31.5" customHeight="1">
      <c r="B7" s="84" t="s">
        <v>126</v>
      </c>
      <c r="C7" s="23" t="s">
        <v>123</v>
      </c>
      <c r="D7" s="22"/>
    </row>
    <row r="8" spans="2:4" ht="31.5" customHeight="1">
      <c r="B8" s="85"/>
      <c r="C8" s="23" t="s">
        <v>124</v>
      </c>
      <c r="D8" s="22" t="s">
        <v>125</v>
      </c>
    </row>
    <row r="9" spans="2:4" ht="31.5" customHeight="1">
      <c r="B9" s="85"/>
      <c r="C9" s="23" t="s">
        <v>224</v>
      </c>
      <c r="D9" s="22"/>
    </row>
    <row r="10" spans="2:4" ht="31.5" customHeight="1">
      <c r="B10" s="85"/>
      <c r="C10" s="23" t="s">
        <v>193</v>
      </c>
      <c r="D10" s="22"/>
    </row>
    <row r="11" spans="2:4" ht="31.5" customHeight="1">
      <c r="B11" s="85"/>
      <c r="C11" s="23" t="s">
        <v>225</v>
      </c>
      <c r="D11" s="22"/>
    </row>
    <row r="12" spans="2:4" ht="31.5" customHeight="1">
      <c r="B12" s="86"/>
      <c r="C12" s="23" t="s">
        <v>184</v>
      </c>
      <c r="D12" s="22"/>
    </row>
    <row r="13" spans="2:4" ht="31.5" customHeight="1">
      <c r="B13" s="81" t="s">
        <v>127</v>
      </c>
      <c r="C13" s="27" t="s">
        <v>123</v>
      </c>
      <c r="D13" s="28"/>
    </row>
    <row r="14" spans="2:4" ht="31.5" customHeight="1">
      <c r="B14" s="82"/>
      <c r="C14" s="27" t="s">
        <v>124</v>
      </c>
      <c r="D14" s="28" t="s">
        <v>125</v>
      </c>
    </row>
    <row r="15" spans="2:4" ht="31.5" customHeight="1">
      <c r="B15" s="82"/>
      <c r="C15" s="27" t="s">
        <v>224</v>
      </c>
      <c r="D15" s="28"/>
    </row>
    <row r="16" spans="2:4" ht="31.5" customHeight="1">
      <c r="B16" s="82"/>
      <c r="C16" s="27" t="s">
        <v>193</v>
      </c>
      <c r="D16" s="28"/>
    </row>
    <row r="17" spans="2:4" ht="31.5" customHeight="1">
      <c r="B17" s="82"/>
      <c r="C17" s="27" t="s">
        <v>225</v>
      </c>
      <c r="D17" s="28"/>
    </row>
    <row r="18" spans="2:4" ht="31.5" customHeight="1">
      <c r="B18" s="83"/>
      <c r="C18" s="27" t="s">
        <v>184</v>
      </c>
      <c r="D18" s="28"/>
    </row>
    <row r="19" spans="2:4" ht="31.5" customHeight="1">
      <c r="B19" s="84" t="s">
        <v>128</v>
      </c>
      <c r="C19" s="23" t="s">
        <v>123</v>
      </c>
      <c r="D19" s="22"/>
    </row>
    <row r="20" spans="2:4" ht="31.5" customHeight="1">
      <c r="B20" s="85"/>
      <c r="C20" s="23" t="s">
        <v>124</v>
      </c>
      <c r="D20" s="22" t="s">
        <v>125</v>
      </c>
    </row>
    <row r="21" spans="2:4" ht="31.5" customHeight="1">
      <c r="B21" s="85"/>
      <c r="C21" s="23" t="s">
        <v>224</v>
      </c>
      <c r="D21" s="22"/>
    </row>
    <row r="22" spans="2:4" ht="31.5" customHeight="1">
      <c r="B22" s="85"/>
      <c r="C22" s="23" t="s">
        <v>193</v>
      </c>
      <c r="D22" s="22"/>
    </row>
    <row r="23" spans="2:4" ht="31.5" customHeight="1">
      <c r="B23" s="85"/>
      <c r="C23" s="23" t="s">
        <v>225</v>
      </c>
      <c r="D23" s="22"/>
    </row>
    <row r="24" spans="2:4" ht="31.5" customHeight="1">
      <c r="B24" s="86"/>
      <c r="C24" s="23" t="s">
        <v>184</v>
      </c>
      <c r="D24" s="22"/>
    </row>
    <row r="25" spans="2:4" ht="31.5" customHeight="1">
      <c r="B25" s="81" t="s">
        <v>129</v>
      </c>
      <c r="C25" s="27" t="s">
        <v>123</v>
      </c>
      <c r="D25" s="28"/>
    </row>
    <row r="26" spans="2:4" ht="31.5" customHeight="1">
      <c r="B26" s="82"/>
      <c r="C26" s="27" t="s">
        <v>124</v>
      </c>
      <c r="D26" s="28" t="s">
        <v>125</v>
      </c>
    </row>
    <row r="27" spans="2:4" ht="31.5" customHeight="1">
      <c r="B27" s="82"/>
      <c r="C27" s="27" t="s">
        <v>224</v>
      </c>
      <c r="D27" s="28"/>
    </row>
    <row r="28" spans="2:4" ht="31.5" customHeight="1">
      <c r="B28" s="82"/>
      <c r="C28" s="27" t="s">
        <v>193</v>
      </c>
      <c r="D28" s="28"/>
    </row>
    <row r="29" spans="2:4" ht="31.5" customHeight="1">
      <c r="B29" s="82"/>
      <c r="C29" s="27" t="s">
        <v>225</v>
      </c>
      <c r="D29" s="28"/>
    </row>
    <row r="30" spans="2:4" ht="31.5" customHeight="1">
      <c r="B30" s="83"/>
      <c r="C30" s="27" t="s">
        <v>184</v>
      </c>
      <c r="D30" s="28"/>
    </row>
    <row r="31" spans="2:4" ht="31.5" customHeight="1">
      <c r="B31" s="84" t="s">
        <v>130</v>
      </c>
      <c r="C31" s="23" t="s">
        <v>123</v>
      </c>
      <c r="D31" s="22"/>
    </row>
    <row r="32" spans="2:4" ht="31.5" customHeight="1">
      <c r="B32" s="85"/>
      <c r="C32" s="23" t="s">
        <v>124</v>
      </c>
      <c r="D32" s="22" t="s">
        <v>125</v>
      </c>
    </row>
    <row r="33" spans="2:4" ht="31.5" customHeight="1">
      <c r="B33" s="85"/>
      <c r="C33" s="23" t="s">
        <v>224</v>
      </c>
      <c r="D33" s="22"/>
    </row>
    <row r="34" spans="2:4" ht="31.5" customHeight="1">
      <c r="B34" s="85"/>
      <c r="C34" s="23" t="s">
        <v>193</v>
      </c>
      <c r="D34" s="22"/>
    </row>
    <row r="35" spans="2:4" ht="31.5" customHeight="1">
      <c r="B35" s="85"/>
      <c r="C35" s="23" t="s">
        <v>225</v>
      </c>
      <c r="D35" s="22"/>
    </row>
    <row r="36" spans="2:4" ht="31.5" customHeight="1">
      <c r="B36" s="86"/>
      <c r="C36" s="23" t="s">
        <v>184</v>
      </c>
      <c r="D36" s="22"/>
    </row>
    <row r="37" spans="2:4" ht="31.5" customHeight="1">
      <c r="B37" s="81" t="s">
        <v>131</v>
      </c>
      <c r="C37" s="27" t="s">
        <v>123</v>
      </c>
      <c r="D37" s="28"/>
    </row>
    <row r="38" spans="2:4" ht="31.5" customHeight="1">
      <c r="B38" s="82"/>
      <c r="C38" s="27" t="s">
        <v>124</v>
      </c>
      <c r="D38" s="28" t="s">
        <v>125</v>
      </c>
    </row>
    <row r="39" spans="2:4" ht="31.5" customHeight="1">
      <c r="B39" s="82"/>
      <c r="C39" s="27" t="s">
        <v>224</v>
      </c>
      <c r="D39" s="28"/>
    </row>
    <row r="40" spans="2:4" ht="31.5" customHeight="1">
      <c r="B40" s="82"/>
      <c r="C40" s="27" t="s">
        <v>193</v>
      </c>
      <c r="D40" s="28"/>
    </row>
    <row r="41" spans="2:4" ht="31.5" customHeight="1">
      <c r="B41" s="82"/>
      <c r="C41" s="27" t="s">
        <v>225</v>
      </c>
      <c r="D41" s="28"/>
    </row>
    <row r="42" spans="2:4" ht="31.5" customHeight="1">
      <c r="B42" s="83"/>
      <c r="C42" s="27" t="s">
        <v>184</v>
      </c>
      <c r="D42" s="28"/>
    </row>
    <row r="43" spans="2:4" ht="31.5" customHeight="1">
      <c r="B43" s="84" t="s">
        <v>132</v>
      </c>
      <c r="C43" s="23" t="s">
        <v>123</v>
      </c>
      <c r="D43" s="22"/>
    </row>
    <row r="44" spans="2:4" ht="31.5" customHeight="1">
      <c r="B44" s="85"/>
      <c r="C44" s="23" t="s">
        <v>124</v>
      </c>
      <c r="D44" s="22" t="s">
        <v>125</v>
      </c>
    </row>
    <row r="45" spans="2:4" ht="31.5" customHeight="1">
      <c r="B45" s="85"/>
      <c r="C45" s="23" t="s">
        <v>224</v>
      </c>
      <c r="D45" s="22"/>
    </row>
    <row r="46" spans="2:4" ht="31.5" customHeight="1">
      <c r="B46" s="85"/>
      <c r="C46" s="23" t="s">
        <v>193</v>
      </c>
      <c r="D46" s="22"/>
    </row>
    <row r="47" spans="2:4" ht="31.5" customHeight="1">
      <c r="B47" s="85"/>
      <c r="C47" s="23" t="s">
        <v>225</v>
      </c>
      <c r="D47" s="22"/>
    </row>
    <row r="48" spans="2:4" ht="31.5" customHeight="1">
      <c r="B48" s="86"/>
      <c r="C48" s="23" t="s">
        <v>184</v>
      </c>
      <c r="D48" s="22"/>
    </row>
    <row r="49" spans="2:4" ht="31.5" customHeight="1">
      <c r="B49" s="81" t="s">
        <v>133</v>
      </c>
      <c r="C49" s="27" t="s">
        <v>123</v>
      </c>
      <c r="D49" s="28"/>
    </row>
    <row r="50" spans="2:4" ht="31.5" customHeight="1">
      <c r="B50" s="82"/>
      <c r="C50" s="27" t="s">
        <v>124</v>
      </c>
      <c r="D50" s="28" t="s">
        <v>125</v>
      </c>
    </row>
    <row r="51" spans="2:4" ht="31.5" customHeight="1">
      <c r="B51" s="82"/>
      <c r="C51" s="27" t="s">
        <v>224</v>
      </c>
      <c r="D51" s="28"/>
    </row>
    <row r="52" spans="2:4" ht="31.5" customHeight="1">
      <c r="B52" s="82"/>
      <c r="C52" s="27" t="s">
        <v>193</v>
      </c>
      <c r="D52" s="28"/>
    </row>
    <row r="53" spans="2:4" ht="31.5" customHeight="1">
      <c r="B53" s="82"/>
      <c r="C53" s="27" t="s">
        <v>225</v>
      </c>
      <c r="D53" s="28"/>
    </row>
    <row r="54" spans="2:4" ht="31.5" customHeight="1">
      <c r="B54" s="83"/>
      <c r="C54" s="27" t="s">
        <v>184</v>
      </c>
      <c r="D54" s="28"/>
    </row>
    <row r="55" spans="2:4" ht="31.5" customHeight="1">
      <c r="B55" s="84" t="s">
        <v>134</v>
      </c>
      <c r="C55" s="23" t="s">
        <v>123</v>
      </c>
      <c r="D55" s="22"/>
    </row>
    <row r="56" spans="2:4" ht="31.5" customHeight="1">
      <c r="B56" s="85"/>
      <c r="C56" s="23" t="s">
        <v>124</v>
      </c>
      <c r="D56" s="22" t="s">
        <v>125</v>
      </c>
    </row>
    <row r="57" spans="2:4" ht="31.5" customHeight="1">
      <c r="B57" s="85"/>
      <c r="C57" s="23" t="s">
        <v>224</v>
      </c>
      <c r="D57" s="22"/>
    </row>
    <row r="58" spans="2:4" ht="31.5" customHeight="1">
      <c r="B58" s="85"/>
      <c r="C58" s="23" t="s">
        <v>193</v>
      </c>
      <c r="D58" s="22"/>
    </row>
    <row r="59" spans="2:4" ht="31.5" customHeight="1">
      <c r="B59" s="85"/>
      <c r="C59" s="23" t="s">
        <v>225</v>
      </c>
      <c r="D59" s="22"/>
    </row>
    <row r="60" spans="2:4" ht="31.5" customHeight="1">
      <c r="B60" s="86"/>
      <c r="C60" s="23" t="s">
        <v>184</v>
      </c>
      <c r="D60" s="22"/>
    </row>
    <row r="61" spans="2:4" ht="31.5" customHeight="1">
      <c r="B61" s="81" t="s">
        <v>135</v>
      </c>
      <c r="C61" s="27" t="s">
        <v>123</v>
      </c>
      <c r="D61" s="28"/>
    </row>
    <row r="62" spans="2:4" ht="31.5" customHeight="1">
      <c r="B62" s="82"/>
      <c r="C62" s="27" t="s">
        <v>124</v>
      </c>
      <c r="D62" s="28" t="s">
        <v>125</v>
      </c>
    </row>
    <row r="63" spans="2:4" ht="31.5" customHeight="1">
      <c r="B63" s="82"/>
      <c r="C63" s="27" t="s">
        <v>224</v>
      </c>
      <c r="D63" s="28"/>
    </row>
    <row r="64" spans="2:4" ht="31.5" customHeight="1">
      <c r="B64" s="82"/>
      <c r="C64" s="27" t="s">
        <v>193</v>
      </c>
      <c r="D64" s="28"/>
    </row>
    <row r="65" spans="2:4" ht="31.5" customHeight="1">
      <c r="B65" s="82"/>
      <c r="C65" s="27" t="s">
        <v>225</v>
      </c>
      <c r="D65" s="28"/>
    </row>
    <row r="66" spans="2:4" ht="31.5" customHeight="1">
      <c r="B66" s="83"/>
      <c r="C66" s="27" t="s">
        <v>184</v>
      </c>
      <c r="D66" s="28"/>
    </row>
    <row r="67" spans="2:4" ht="31.5" customHeight="1">
      <c r="B67" s="84" t="s">
        <v>136</v>
      </c>
      <c r="C67" s="23" t="s">
        <v>123</v>
      </c>
      <c r="D67" s="22"/>
    </row>
    <row r="68" spans="2:4" ht="31.5" customHeight="1">
      <c r="B68" s="85"/>
      <c r="C68" s="23" t="s">
        <v>124</v>
      </c>
      <c r="D68" s="22" t="s">
        <v>125</v>
      </c>
    </row>
    <row r="69" spans="2:4" ht="31.5" customHeight="1">
      <c r="B69" s="85"/>
      <c r="C69" s="23" t="s">
        <v>224</v>
      </c>
      <c r="D69" s="22"/>
    </row>
    <row r="70" spans="2:4" ht="31.5" customHeight="1">
      <c r="B70" s="85"/>
      <c r="C70" s="23" t="s">
        <v>193</v>
      </c>
      <c r="D70" s="22"/>
    </row>
    <row r="71" spans="2:4" ht="31.5" customHeight="1">
      <c r="B71" s="85"/>
      <c r="C71" s="23" t="s">
        <v>225</v>
      </c>
      <c r="D71" s="22"/>
    </row>
    <row r="72" spans="2:4" ht="31.5" customHeight="1">
      <c r="B72" s="86"/>
      <c r="C72" s="23" t="s">
        <v>184</v>
      </c>
      <c r="D72" s="22"/>
    </row>
    <row r="73" spans="2:4" ht="31.5" customHeight="1">
      <c r="B73" s="81" t="s">
        <v>137</v>
      </c>
      <c r="C73" s="27" t="s">
        <v>123</v>
      </c>
      <c r="D73" s="28"/>
    </row>
    <row r="74" spans="2:4" ht="31.5" customHeight="1">
      <c r="B74" s="82"/>
      <c r="C74" s="27" t="s">
        <v>124</v>
      </c>
      <c r="D74" s="28" t="s">
        <v>125</v>
      </c>
    </row>
    <row r="75" spans="2:4" ht="31.5" customHeight="1">
      <c r="B75" s="82"/>
      <c r="C75" s="27" t="s">
        <v>224</v>
      </c>
      <c r="D75" s="28"/>
    </row>
    <row r="76" spans="2:4" ht="31.5" customHeight="1">
      <c r="B76" s="82"/>
      <c r="C76" s="27" t="s">
        <v>193</v>
      </c>
      <c r="D76" s="28"/>
    </row>
    <row r="77" spans="2:4" ht="31.5" customHeight="1">
      <c r="B77" s="82"/>
      <c r="C77" s="27" t="s">
        <v>225</v>
      </c>
      <c r="D77" s="28"/>
    </row>
    <row r="78" spans="2:4" ht="31.5" customHeight="1">
      <c r="B78" s="83"/>
      <c r="C78" s="27" t="s">
        <v>184</v>
      </c>
      <c r="D78" s="28"/>
    </row>
    <row r="79" spans="2:4" ht="31.5" customHeight="1">
      <c r="B79" s="84" t="s">
        <v>138</v>
      </c>
      <c r="C79" s="23" t="s">
        <v>123</v>
      </c>
      <c r="D79" s="22"/>
    </row>
    <row r="80" spans="2:4" ht="31.5" customHeight="1">
      <c r="B80" s="85"/>
      <c r="C80" s="23" t="s">
        <v>124</v>
      </c>
      <c r="D80" s="22" t="s">
        <v>125</v>
      </c>
    </row>
    <row r="81" spans="2:4" ht="31.5" customHeight="1">
      <c r="B81" s="85"/>
      <c r="C81" s="23" t="s">
        <v>224</v>
      </c>
      <c r="D81" s="22"/>
    </row>
    <row r="82" spans="2:4" ht="31.5" customHeight="1">
      <c r="B82" s="85"/>
      <c r="C82" s="23" t="s">
        <v>193</v>
      </c>
      <c r="D82" s="22"/>
    </row>
    <row r="83" spans="2:4" ht="31.5" customHeight="1">
      <c r="B83" s="85"/>
      <c r="C83" s="23" t="s">
        <v>225</v>
      </c>
      <c r="D83" s="22"/>
    </row>
    <row r="84" spans="2:4" ht="31.5" customHeight="1">
      <c r="B84" s="86"/>
      <c r="C84" s="23" t="s">
        <v>184</v>
      </c>
      <c r="D84" s="22"/>
    </row>
    <row r="85" spans="2:4" ht="31.5" customHeight="1">
      <c r="B85" s="81" t="s">
        <v>139</v>
      </c>
      <c r="C85" s="27" t="s">
        <v>123</v>
      </c>
      <c r="D85" s="28"/>
    </row>
    <row r="86" spans="2:4" ht="31.5" customHeight="1">
      <c r="B86" s="82"/>
      <c r="C86" s="27" t="s">
        <v>124</v>
      </c>
      <c r="D86" s="28" t="s">
        <v>125</v>
      </c>
    </row>
    <row r="87" spans="2:4" ht="31.5" customHeight="1">
      <c r="B87" s="82"/>
      <c r="C87" s="27" t="s">
        <v>224</v>
      </c>
      <c r="D87" s="28"/>
    </row>
    <row r="88" spans="2:4" ht="31.5" customHeight="1">
      <c r="B88" s="82"/>
      <c r="C88" s="27" t="s">
        <v>193</v>
      </c>
      <c r="D88" s="28"/>
    </row>
    <row r="89" spans="2:4" ht="31.5" customHeight="1">
      <c r="B89" s="82"/>
      <c r="C89" s="27" t="s">
        <v>225</v>
      </c>
      <c r="D89" s="28"/>
    </row>
    <row r="90" spans="2:4" ht="31.5" customHeight="1">
      <c r="B90" s="83"/>
      <c r="C90" s="27" t="s">
        <v>184</v>
      </c>
      <c r="D90" s="28"/>
    </row>
    <row r="91" spans="2:4" ht="31.5" customHeight="1">
      <c r="B91" s="84" t="s">
        <v>140</v>
      </c>
      <c r="C91" s="23" t="s">
        <v>123</v>
      </c>
      <c r="D91" s="22"/>
    </row>
    <row r="92" spans="2:4" ht="31.5" customHeight="1">
      <c r="B92" s="85"/>
      <c r="C92" s="23" t="s">
        <v>124</v>
      </c>
      <c r="D92" s="22" t="s">
        <v>125</v>
      </c>
    </row>
    <row r="93" spans="2:4" ht="31.5" customHeight="1">
      <c r="B93" s="85"/>
      <c r="C93" s="23" t="s">
        <v>224</v>
      </c>
      <c r="D93" s="22"/>
    </row>
    <row r="94" spans="2:4" ht="31.5" customHeight="1">
      <c r="B94" s="85"/>
      <c r="C94" s="23" t="s">
        <v>193</v>
      </c>
      <c r="D94" s="22"/>
    </row>
    <row r="95" spans="2:4" ht="31.5" customHeight="1">
      <c r="B95" s="85"/>
      <c r="C95" s="23" t="s">
        <v>225</v>
      </c>
      <c r="D95" s="22"/>
    </row>
    <row r="96" spans="2:4" ht="31.5" customHeight="1">
      <c r="B96" s="86"/>
      <c r="C96" s="23" t="s">
        <v>184</v>
      </c>
      <c r="D96" s="22"/>
    </row>
    <row r="97" spans="2:4" ht="31.5" customHeight="1">
      <c r="B97" s="81" t="s">
        <v>141</v>
      </c>
      <c r="C97" s="27" t="s">
        <v>123</v>
      </c>
      <c r="D97" s="28"/>
    </row>
    <row r="98" spans="2:4" ht="31.5" customHeight="1">
      <c r="B98" s="82"/>
      <c r="C98" s="27" t="s">
        <v>124</v>
      </c>
      <c r="D98" s="28" t="s">
        <v>125</v>
      </c>
    </row>
    <row r="99" spans="2:4" ht="31.5" customHeight="1">
      <c r="B99" s="82"/>
      <c r="C99" s="27" t="s">
        <v>224</v>
      </c>
      <c r="D99" s="28"/>
    </row>
    <row r="100" spans="2:4" ht="31.5" customHeight="1">
      <c r="B100" s="82"/>
      <c r="C100" s="27" t="s">
        <v>193</v>
      </c>
      <c r="D100" s="28"/>
    </row>
    <row r="101" spans="2:4" ht="31.5" customHeight="1">
      <c r="B101" s="82"/>
      <c r="C101" s="27" t="s">
        <v>225</v>
      </c>
      <c r="D101" s="28"/>
    </row>
    <row r="102" spans="2:4" ht="31.5" customHeight="1">
      <c r="B102" s="83"/>
      <c r="C102" s="27" t="s">
        <v>184</v>
      </c>
      <c r="D102" s="28"/>
    </row>
    <row r="103" spans="2:4" ht="31.5" customHeight="1">
      <c r="B103" s="84" t="s">
        <v>142</v>
      </c>
      <c r="C103" s="23" t="s">
        <v>123</v>
      </c>
      <c r="D103" s="22"/>
    </row>
    <row r="104" spans="2:4" ht="31.5" customHeight="1">
      <c r="B104" s="85"/>
      <c r="C104" s="23" t="s">
        <v>124</v>
      </c>
      <c r="D104" s="22" t="s">
        <v>125</v>
      </c>
    </row>
    <row r="105" spans="2:4" ht="31.5" customHeight="1">
      <c r="B105" s="85"/>
      <c r="C105" s="23" t="s">
        <v>224</v>
      </c>
      <c r="D105" s="22"/>
    </row>
    <row r="106" spans="2:4" ht="31.5" customHeight="1">
      <c r="B106" s="85"/>
      <c r="C106" s="23" t="s">
        <v>193</v>
      </c>
      <c r="D106" s="22"/>
    </row>
    <row r="107" spans="2:4" ht="31.5" customHeight="1">
      <c r="B107" s="85"/>
      <c r="C107" s="23" t="s">
        <v>225</v>
      </c>
      <c r="D107" s="22"/>
    </row>
    <row r="108" spans="2:4" ht="31.5" customHeight="1">
      <c r="B108" s="86"/>
      <c r="C108" s="23" t="s">
        <v>184</v>
      </c>
      <c r="D108" s="22"/>
    </row>
    <row r="109" spans="2:4" ht="31.5" customHeight="1">
      <c r="B109" s="81" t="s">
        <v>143</v>
      </c>
      <c r="C109" s="27" t="s">
        <v>123</v>
      </c>
      <c r="D109" s="28"/>
    </row>
    <row r="110" spans="2:4" ht="31.5" customHeight="1">
      <c r="B110" s="82"/>
      <c r="C110" s="27" t="s">
        <v>124</v>
      </c>
      <c r="D110" s="28" t="s">
        <v>125</v>
      </c>
    </row>
    <row r="111" spans="2:4" ht="31.5" customHeight="1">
      <c r="B111" s="82"/>
      <c r="C111" s="27" t="s">
        <v>224</v>
      </c>
      <c r="D111" s="28"/>
    </row>
    <row r="112" spans="2:4" ht="31.5" customHeight="1">
      <c r="B112" s="82"/>
      <c r="C112" s="27" t="s">
        <v>193</v>
      </c>
      <c r="D112" s="28"/>
    </row>
    <row r="113" spans="2:4" ht="31.5" customHeight="1">
      <c r="B113" s="82"/>
      <c r="C113" s="27" t="s">
        <v>225</v>
      </c>
      <c r="D113" s="28"/>
    </row>
    <row r="114" spans="2:4" ht="31.5" customHeight="1">
      <c r="B114" s="83"/>
      <c r="C114" s="27" t="s">
        <v>184</v>
      </c>
      <c r="D114" s="28"/>
    </row>
    <row r="115" spans="2:4" ht="31.5" customHeight="1">
      <c r="B115" s="84" t="s">
        <v>144</v>
      </c>
      <c r="C115" s="23" t="s">
        <v>123</v>
      </c>
      <c r="D115" s="22"/>
    </row>
    <row r="116" spans="2:4" ht="31.5" customHeight="1">
      <c r="B116" s="85"/>
      <c r="C116" s="23" t="s">
        <v>124</v>
      </c>
      <c r="D116" s="22" t="s">
        <v>125</v>
      </c>
    </row>
    <row r="117" spans="2:4" ht="31.5" customHeight="1">
      <c r="B117" s="85"/>
      <c r="C117" s="23" t="s">
        <v>224</v>
      </c>
      <c r="D117" s="22"/>
    </row>
    <row r="118" spans="2:4" ht="31.5" customHeight="1">
      <c r="B118" s="85"/>
      <c r="C118" s="23" t="s">
        <v>193</v>
      </c>
      <c r="D118" s="22"/>
    </row>
    <row r="119" spans="2:4" ht="31.5" customHeight="1">
      <c r="B119" s="85"/>
      <c r="C119" s="23" t="s">
        <v>225</v>
      </c>
      <c r="D119" s="22"/>
    </row>
    <row r="120" spans="2:4" ht="31.5" customHeight="1">
      <c r="B120" s="86"/>
      <c r="C120" s="23" t="s">
        <v>184</v>
      </c>
      <c r="D120" s="22"/>
    </row>
    <row r="121" spans="2:4" ht="31.5" customHeight="1">
      <c r="B121" s="81" t="s">
        <v>145</v>
      </c>
      <c r="C121" s="27" t="s">
        <v>123</v>
      </c>
      <c r="D121" s="28"/>
    </row>
    <row r="122" spans="2:4" ht="31.5" customHeight="1">
      <c r="B122" s="82"/>
      <c r="C122" s="27" t="s">
        <v>124</v>
      </c>
      <c r="D122" s="28" t="s">
        <v>125</v>
      </c>
    </row>
    <row r="123" spans="2:4" ht="31.5" customHeight="1">
      <c r="B123" s="82"/>
      <c r="C123" s="27" t="s">
        <v>224</v>
      </c>
      <c r="D123" s="28"/>
    </row>
    <row r="124" spans="2:4" ht="31.5" customHeight="1">
      <c r="B124" s="82"/>
      <c r="C124" s="27" t="s">
        <v>193</v>
      </c>
      <c r="D124" s="28"/>
    </row>
    <row r="125" spans="2:4" ht="31.5" customHeight="1">
      <c r="B125" s="82"/>
      <c r="C125" s="27" t="s">
        <v>225</v>
      </c>
      <c r="D125" s="28"/>
    </row>
    <row r="126" spans="2:4" ht="31.5" customHeight="1">
      <c r="B126" s="83"/>
      <c r="C126" s="27" t="s">
        <v>184</v>
      </c>
      <c r="D126" s="28"/>
    </row>
    <row r="127" spans="2:4" ht="31.5" customHeight="1">
      <c r="B127" s="84" t="s">
        <v>146</v>
      </c>
      <c r="C127" s="23" t="s">
        <v>123</v>
      </c>
      <c r="D127" s="22"/>
    </row>
    <row r="128" spans="2:4" ht="31.5" customHeight="1">
      <c r="B128" s="85"/>
      <c r="C128" s="23" t="s">
        <v>124</v>
      </c>
      <c r="D128" s="22" t="s">
        <v>125</v>
      </c>
    </row>
    <row r="129" spans="2:4" ht="31.5" customHeight="1">
      <c r="B129" s="85"/>
      <c r="C129" s="23" t="s">
        <v>224</v>
      </c>
      <c r="D129" s="22"/>
    </row>
    <row r="130" spans="2:4" ht="31.5" customHeight="1">
      <c r="B130" s="85"/>
      <c r="C130" s="23" t="s">
        <v>193</v>
      </c>
      <c r="D130" s="22"/>
    </row>
    <row r="131" spans="2:4" ht="31.5" customHeight="1">
      <c r="B131" s="85"/>
      <c r="C131" s="23" t="s">
        <v>225</v>
      </c>
      <c r="D131" s="22"/>
    </row>
    <row r="132" spans="2:4" ht="31.5" customHeight="1">
      <c r="B132" s="86"/>
      <c r="C132" s="23" t="s">
        <v>184</v>
      </c>
      <c r="D132" s="22"/>
    </row>
    <row r="133" spans="2:4" ht="31.5" customHeight="1">
      <c r="B133" s="81" t="s">
        <v>147</v>
      </c>
      <c r="C133" s="27" t="s">
        <v>123</v>
      </c>
      <c r="D133" s="28"/>
    </row>
    <row r="134" spans="2:4" ht="31.5" customHeight="1">
      <c r="B134" s="82"/>
      <c r="C134" s="27" t="s">
        <v>124</v>
      </c>
      <c r="D134" s="28" t="s">
        <v>125</v>
      </c>
    </row>
    <row r="135" spans="2:4" ht="31.5" customHeight="1">
      <c r="B135" s="82"/>
      <c r="C135" s="27" t="s">
        <v>224</v>
      </c>
      <c r="D135" s="28"/>
    </row>
    <row r="136" spans="2:4" ht="31.5" customHeight="1">
      <c r="B136" s="82"/>
      <c r="C136" s="27" t="s">
        <v>193</v>
      </c>
      <c r="D136" s="28"/>
    </row>
    <row r="137" spans="2:4" ht="31.5" customHeight="1">
      <c r="B137" s="82"/>
      <c r="C137" s="27" t="s">
        <v>225</v>
      </c>
      <c r="D137" s="28"/>
    </row>
    <row r="138" spans="2:4" ht="31.5" customHeight="1">
      <c r="B138" s="83"/>
      <c r="C138" s="27" t="s">
        <v>184</v>
      </c>
      <c r="D138" s="28"/>
    </row>
    <row r="139" spans="2:4" ht="31.5" customHeight="1">
      <c r="B139" s="84" t="s">
        <v>148</v>
      </c>
      <c r="C139" s="23" t="s">
        <v>123</v>
      </c>
      <c r="D139" s="22"/>
    </row>
    <row r="140" spans="2:4" ht="31.5" customHeight="1">
      <c r="B140" s="85"/>
      <c r="C140" s="23" t="s">
        <v>124</v>
      </c>
      <c r="D140" s="22" t="s">
        <v>125</v>
      </c>
    </row>
    <row r="141" spans="2:4" ht="31.5" customHeight="1">
      <c r="B141" s="85"/>
      <c r="C141" s="23" t="s">
        <v>224</v>
      </c>
      <c r="D141" s="22"/>
    </row>
    <row r="142" spans="2:4" ht="31.5" customHeight="1">
      <c r="B142" s="85"/>
      <c r="C142" s="23" t="s">
        <v>193</v>
      </c>
      <c r="D142" s="22"/>
    </row>
    <row r="143" spans="2:4" ht="31.5" customHeight="1">
      <c r="B143" s="85"/>
      <c r="C143" s="23" t="s">
        <v>225</v>
      </c>
      <c r="D143" s="22"/>
    </row>
    <row r="144" spans="2:4" ht="31.5" customHeight="1">
      <c r="B144" s="86"/>
      <c r="C144" s="23" t="s">
        <v>184</v>
      </c>
      <c r="D144" s="22"/>
    </row>
    <row r="145" spans="2:4" ht="31.5" customHeight="1">
      <c r="B145" s="81" t="s">
        <v>149</v>
      </c>
      <c r="C145" s="27" t="s">
        <v>123</v>
      </c>
      <c r="D145" s="28"/>
    </row>
    <row r="146" spans="2:4" ht="31.5" customHeight="1">
      <c r="B146" s="82"/>
      <c r="C146" s="27" t="s">
        <v>124</v>
      </c>
      <c r="D146" s="28" t="s">
        <v>125</v>
      </c>
    </row>
    <row r="147" spans="2:4" ht="31.5" customHeight="1">
      <c r="B147" s="82"/>
      <c r="C147" s="27" t="s">
        <v>224</v>
      </c>
      <c r="D147" s="28"/>
    </row>
    <row r="148" spans="2:4" ht="31.5" customHeight="1">
      <c r="B148" s="82"/>
      <c r="C148" s="27" t="s">
        <v>193</v>
      </c>
      <c r="D148" s="28"/>
    </row>
    <row r="149" spans="2:4" ht="31.5" customHeight="1">
      <c r="B149" s="82"/>
      <c r="C149" s="27" t="s">
        <v>225</v>
      </c>
      <c r="D149" s="28"/>
    </row>
    <row r="150" spans="2:4" ht="31.5" customHeight="1">
      <c r="B150" s="83"/>
      <c r="C150" s="27" t="s">
        <v>184</v>
      </c>
      <c r="D150" s="28"/>
    </row>
    <row r="151" spans="2:4" ht="31.5" customHeight="1">
      <c r="B151" s="84" t="s">
        <v>150</v>
      </c>
      <c r="C151" s="23" t="s">
        <v>123</v>
      </c>
      <c r="D151" s="22"/>
    </row>
    <row r="152" spans="2:4" ht="31.5" customHeight="1">
      <c r="B152" s="85"/>
      <c r="C152" s="23" t="s">
        <v>124</v>
      </c>
      <c r="D152" s="22" t="s">
        <v>125</v>
      </c>
    </row>
    <row r="153" spans="2:4" ht="31.5" customHeight="1">
      <c r="B153" s="85"/>
      <c r="C153" s="23" t="s">
        <v>224</v>
      </c>
      <c r="D153" s="22"/>
    </row>
    <row r="154" spans="2:4" ht="31.5" customHeight="1">
      <c r="B154" s="85"/>
      <c r="C154" s="23" t="s">
        <v>193</v>
      </c>
      <c r="D154" s="22"/>
    </row>
    <row r="155" spans="2:4" ht="31.5" customHeight="1">
      <c r="B155" s="85"/>
      <c r="C155" s="23" t="s">
        <v>225</v>
      </c>
      <c r="D155" s="22"/>
    </row>
    <row r="156" spans="2:4" ht="31.5" customHeight="1">
      <c r="B156" s="86"/>
      <c r="C156" s="23" t="s">
        <v>184</v>
      </c>
      <c r="D156" s="22"/>
    </row>
    <row r="157" spans="2:4" ht="31.5" customHeight="1">
      <c r="B157" s="81" t="s">
        <v>151</v>
      </c>
      <c r="C157" s="27" t="s">
        <v>123</v>
      </c>
      <c r="D157" s="28"/>
    </row>
    <row r="158" spans="2:4" ht="31.5" customHeight="1">
      <c r="B158" s="82"/>
      <c r="C158" s="27" t="s">
        <v>124</v>
      </c>
      <c r="D158" s="28" t="s">
        <v>125</v>
      </c>
    </row>
    <row r="159" spans="2:4" ht="31.5" customHeight="1">
      <c r="B159" s="82"/>
      <c r="C159" s="27" t="s">
        <v>224</v>
      </c>
      <c r="D159" s="28"/>
    </row>
    <row r="160" spans="2:4" ht="31.5" customHeight="1">
      <c r="B160" s="82"/>
      <c r="C160" s="27" t="s">
        <v>193</v>
      </c>
      <c r="D160" s="28"/>
    </row>
    <row r="161" spans="2:4" ht="31.5" customHeight="1">
      <c r="B161" s="82"/>
      <c r="C161" s="27" t="s">
        <v>225</v>
      </c>
      <c r="D161" s="28"/>
    </row>
    <row r="162" spans="2:4" ht="31.5" customHeight="1">
      <c r="B162" s="83"/>
      <c r="C162" s="27" t="s">
        <v>184</v>
      </c>
      <c r="D162" s="28"/>
    </row>
    <row r="163" spans="2:4" ht="31.5" customHeight="1">
      <c r="B163" s="84" t="s">
        <v>152</v>
      </c>
      <c r="C163" s="23" t="s">
        <v>123</v>
      </c>
      <c r="D163" s="22"/>
    </row>
    <row r="164" spans="2:4" ht="31.5" customHeight="1">
      <c r="B164" s="85"/>
      <c r="C164" s="23" t="s">
        <v>124</v>
      </c>
      <c r="D164" s="22" t="s">
        <v>125</v>
      </c>
    </row>
    <row r="165" spans="2:4" ht="31.5" customHeight="1">
      <c r="B165" s="85"/>
      <c r="C165" s="23" t="s">
        <v>224</v>
      </c>
      <c r="D165" s="22"/>
    </row>
    <row r="166" spans="2:4" ht="31.5" customHeight="1">
      <c r="B166" s="85"/>
      <c r="C166" s="23" t="s">
        <v>193</v>
      </c>
      <c r="D166" s="22"/>
    </row>
    <row r="167" spans="2:4" ht="31.5" customHeight="1">
      <c r="B167" s="85"/>
      <c r="C167" s="23" t="s">
        <v>225</v>
      </c>
      <c r="D167" s="22"/>
    </row>
    <row r="168" spans="2:4" ht="31.5" customHeight="1">
      <c r="B168" s="86"/>
      <c r="C168" s="23" t="s">
        <v>184</v>
      </c>
      <c r="D168" s="22"/>
    </row>
    <row r="169" spans="2:4" ht="31.5" customHeight="1">
      <c r="B169" s="81" t="s">
        <v>153</v>
      </c>
      <c r="C169" s="27" t="s">
        <v>123</v>
      </c>
      <c r="D169" s="28"/>
    </row>
    <row r="170" spans="2:4" ht="31.5" customHeight="1">
      <c r="B170" s="82"/>
      <c r="C170" s="27" t="s">
        <v>124</v>
      </c>
      <c r="D170" s="28" t="s">
        <v>125</v>
      </c>
    </row>
    <row r="171" spans="2:4" ht="31.5" customHeight="1">
      <c r="B171" s="82"/>
      <c r="C171" s="27" t="s">
        <v>224</v>
      </c>
      <c r="D171" s="28"/>
    </row>
    <row r="172" spans="2:4" ht="31.5" customHeight="1">
      <c r="B172" s="82"/>
      <c r="C172" s="27" t="s">
        <v>193</v>
      </c>
      <c r="D172" s="28"/>
    </row>
    <row r="173" spans="2:4" ht="31.5" customHeight="1">
      <c r="B173" s="82"/>
      <c r="C173" s="27" t="s">
        <v>225</v>
      </c>
      <c r="D173" s="28"/>
    </row>
    <row r="174" spans="2:4" ht="31.5" customHeight="1">
      <c r="B174" s="83"/>
      <c r="C174" s="27" t="s">
        <v>184</v>
      </c>
      <c r="D174" s="28"/>
    </row>
    <row r="175" spans="2:4" ht="31.5" customHeight="1">
      <c r="B175" s="84" t="s">
        <v>154</v>
      </c>
      <c r="C175" s="23" t="s">
        <v>123</v>
      </c>
      <c r="D175" s="22"/>
    </row>
    <row r="176" spans="2:4" ht="31.5" customHeight="1">
      <c r="B176" s="85"/>
      <c r="C176" s="23" t="s">
        <v>124</v>
      </c>
      <c r="D176" s="22" t="s">
        <v>125</v>
      </c>
    </row>
    <row r="177" spans="2:4" ht="31.5" customHeight="1">
      <c r="B177" s="85"/>
      <c r="C177" s="23" t="s">
        <v>224</v>
      </c>
      <c r="D177" s="22"/>
    </row>
    <row r="178" spans="2:4" ht="31.5" customHeight="1">
      <c r="B178" s="85"/>
      <c r="C178" s="23" t="s">
        <v>193</v>
      </c>
      <c r="D178" s="22"/>
    </row>
    <row r="179" spans="2:4" ht="31.5" customHeight="1">
      <c r="B179" s="85"/>
      <c r="C179" s="23" t="s">
        <v>225</v>
      </c>
      <c r="D179" s="22"/>
    </row>
    <row r="180" spans="2:4" ht="31.5" customHeight="1">
      <c r="B180" s="86"/>
      <c r="C180" s="23" t="s">
        <v>184</v>
      </c>
      <c r="D180" s="22"/>
    </row>
    <row r="181" spans="2:4" ht="31.5" customHeight="1">
      <c r="B181" s="81" t="s">
        <v>155</v>
      </c>
      <c r="C181" s="27" t="s">
        <v>123</v>
      </c>
      <c r="D181" s="28"/>
    </row>
    <row r="182" spans="2:4" ht="31.5" customHeight="1">
      <c r="B182" s="82"/>
      <c r="C182" s="27" t="s">
        <v>124</v>
      </c>
      <c r="D182" s="28" t="s">
        <v>125</v>
      </c>
    </row>
    <row r="183" spans="2:4" ht="31.5" customHeight="1">
      <c r="B183" s="82"/>
      <c r="C183" s="27" t="s">
        <v>224</v>
      </c>
      <c r="D183" s="28"/>
    </row>
    <row r="184" spans="2:4" ht="31.5" customHeight="1">
      <c r="B184" s="82"/>
      <c r="C184" s="27" t="s">
        <v>193</v>
      </c>
      <c r="D184" s="28"/>
    </row>
    <row r="185" spans="2:4" ht="31.5" customHeight="1">
      <c r="B185" s="82"/>
      <c r="C185" s="27" t="s">
        <v>225</v>
      </c>
      <c r="D185" s="28"/>
    </row>
    <row r="186" spans="2:4" ht="31.5" customHeight="1">
      <c r="B186" s="83"/>
      <c r="C186" s="27" t="s">
        <v>184</v>
      </c>
      <c r="D186" s="28"/>
    </row>
    <row r="187" spans="2:4" ht="31.5" customHeight="1">
      <c r="B187" s="84" t="s">
        <v>156</v>
      </c>
      <c r="C187" s="23" t="s">
        <v>123</v>
      </c>
      <c r="D187" s="22"/>
    </row>
    <row r="188" spans="2:4" ht="31.5" customHeight="1">
      <c r="B188" s="85"/>
      <c r="C188" s="23" t="s">
        <v>124</v>
      </c>
      <c r="D188" s="22" t="s">
        <v>125</v>
      </c>
    </row>
    <row r="189" spans="2:4" ht="31.5" customHeight="1">
      <c r="B189" s="85"/>
      <c r="C189" s="23" t="s">
        <v>224</v>
      </c>
      <c r="D189" s="22"/>
    </row>
    <row r="190" spans="2:4" ht="31.5" customHeight="1">
      <c r="B190" s="85"/>
      <c r="C190" s="23" t="s">
        <v>193</v>
      </c>
      <c r="D190" s="22"/>
    </row>
    <row r="191" spans="2:4" ht="31.5" customHeight="1">
      <c r="B191" s="85"/>
      <c r="C191" s="23" t="s">
        <v>225</v>
      </c>
      <c r="D191" s="22"/>
    </row>
    <row r="192" spans="2:4" ht="31.5" customHeight="1">
      <c r="B192" s="86"/>
      <c r="C192" s="23" t="s">
        <v>184</v>
      </c>
      <c r="D192" s="22"/>
    </row>
    <row r="193" spans="2:4" ht="31.5" customHeight="1">
      <c r="B193" s="81" t="s">
        <v>157</v>
      </c>
      <c r="C193" s="27" t="s">
        <v>123</v>
      </c>
      <c r="D193" s="28"/>
    </row>
    <row r="194" spans="2:4" ht="31.5" customHeight="1">
      <c r="B194" s="82"/>
      <c r="C194" s="27" t="s">
        <v>124</v>
      </c>
      <c r="D194" s="28" t="s">
        <v>125</v>
      </c>
    </row>
    <row r="195" spans="2:4" ht="31.5" customHeight="1">
      <c r="B195" s="82"/>
      <c r="C195" s="27" t="s">
        <v>224</v>
      </c>
      <c r="D195" s="28"/>
    </row>
    <row r="196" spans="2:4" ht="31.5" customHeight="1">
      <c r="B196" s="82"/>
      <c r="C196" s="27" t="s">
        <v>193</v>
      </c>
      <c r="D196" s="28"/>
    </row>
    <row r="197" spans="2:4" ht="31.5" customHeight="1">
      <c r="B197" s="82"/>
      <c r="C197" s="27" t="s">
        <v>225</v>
      </c>
      <c r="D197" s="28"/>
    </row>
    <row r="198" spans="2:4" ht="31.5" customHeight="1">
      <c r="B198" s="83"/>
      <c r="C198" s="27" t="s">
        <v>184</v>
      </c>
      <c r="D198" s="28"/>
    </row>
    <row r="199" spans="2:4" ht="31.5" customHeight="1">
      <c r="B199" s="84" t="s">
        <v>158</v>
      </c>
      <c r="C199" s="23" t="s">
        <v>123</v>
      </c>
      <c r="D199" s="22"/>
    </row>
    <row r="200" spans="2:4" ht="31.5" customHeight="1">
      <c r="B200" s="85"/>
      <c r="C200" s="23" t="s">
        <v>124</v>
      </c>
      <c r="D200" s="22" t="s">
        <v>125</v>
      </c>
    </row>
    <row r="201" spans="2:4" ht="31.5" customHeight="1">
      <c r="B201" s="85"/>
      <c r="C201" s="23" t="s">
        <v>224</v>
      </c>
      <c r="D201" s="22"/>
    </row>
    <row r="202" spans="2:4" ht="31.5" customHeight="1">
      <c r="B202" s="85"/>
      <c r="C202" s="23" t="s">
        <v>193</v>
      </c>
      <c r="D202" s="22"/>
    </row>
    <row r="203" spans="2:4" ht="31.5" customHeight="1">
      <c r="B203" s="85"/>
      <c r="C203" s="23" t="s">
        <v>225</v>
      </c>
      <c r="D203" s="22"/>
    </row>
    <row r="204" spans="2:4" ht="31.5" customHeight="1">
      <c r="B204" s="86"/>
      <c r="C204" s="23" t="s">
        <v>184</v>
      </c>
      <c r="D204" s="22"/>
    </row>
    <row r="205" spans="2:4" ht="31.5" customHeight="1">
      <c r="B205" s="81" t="s">
        <v>159</v>
      </c>
      <c r="C205" s="27" t="s">
        <v>123</v>
      </c>
      <c r="D205" s="28"/>
    </row>
    <row r="206" spans="2:4" ht="31.5" customHeight="1">
      <c r="B206" s="82"/>
      <c r="C206" s="27" t="s">
        <v>124</v>
      </c>
      <c r="D206" s="28" t="s">
        <v>125</v>
      </c>
    </row>
    <row r="207" spans="2:4" ht="31.5" customHeight="1">
      <c r="B207" s="82"/>
      <c r="C207" s="27" t="s">
        <v>224</v>
      </c>
      <c r="D207" s="28"/>
    </row>
    <row r="208" spans="2:4" ht="31.5" customHeight="1">
      <c r="B208" s="82"/>
      <c r="C208" s="27" t="s">
        <v>193</v>
      </c>
      <c r="D208" s="28"/>
    </row>
    <row r="209" spans="2:4" ht="31.5" customHeight="1">
      <c r="B209" s="82"/>
      <c r="C209" s="27" t="s">
        <v>225</v>
      </c>
      <c r="D209" s="28"/>
    </row>
    <row r="210" spans="2:4" ht="31.5" customHeight="1">
      <c r="B210" s="83"/>
      <c r="C210" s="27" t="s">
        <v>184</v>
      </c>
      <c r="D210" s="28"/>
    </row>
    <row r="211" spans="2:4" ht="31.5" customHeight="1">
      <c r="B211" s="84" t="s">
        <v>160</v>
      </c>
      <c r="C211" s="23" t="s">
        <v>123</v>
      </c>
      <c r="D211" s="22"/>
    </row>
    <row r="212" spans="2:4" ht="31.5" customHeight="1">
      <c r="B212" s="85"/>
      <c r="C212" s="23" t="s">
        <v>124</v>
      </c>
      <c r="D212" s="22" t="s">
        <v>125</v>
      </c>
    </row>
    <row r="213" spans="2:4" ht="31.5" customHeight="1">
      <c r="B213" s="85"/>
      <c r="C213" s="23" t="s">
        <v>224</v>
      </c>
      <c r="D213" s="22"/>
    </row>
    <row r="214" spans="2:4" ht="31.5" customHeight="1">
      <c r="B214" s="85"/>
      <c r="C214" s="23" t="s">
        <v>193</v>
      </c>
      <c r="D214" s="22"/>
    </row>
    <row r="215" spans="2:4" ht="31.5" customHeight="1">
      <c r="B215" s="85"/>
      <c r="C215" s="23" t="s">
        <v>225</v>
      </c>
      <c r="D215" s="22"/>
    </row>
    <row r="216" spans="2:4" ht="31.5" customHeight="1">
      <c r="B216" s="86"/>
      <c r="C216" s="23" t="s">
        <v>184</v>
      </c>
      <c r="D216" s="22"/>
    </row>
    <row r="217" spans="2:4" ht="31.5" customHeight="1">
      <c r="B217" s="81" t="s">
        <v>161</v>
      </c>
      <c r="C217" s="27" t="s">
        <v>123</v>
      </c>
      <c r="D217" s="28"/>
    </row>
    <row r="218" spans="2:4" ht="31.5" customHeight="1">
      <c r="B218" s="82"/>
      <c r="C218" s="27" t="s">
        <v>124</v>
      </c>
      <c r="D218" s="28" t="s">
        <v>125</v>
      </c>
    </row>
    <row r="219" spans="2:4" ht="31.5" customHeight="1">
      <c r="B219" s="82"/>
      <c r="C219" s="27" t="s">
        <v>224</v>
      </c>
      <c r="D219" s="28"/>
    </row>
    <row r="220" spans="2:4" ht="31.5" customHeight="1">
      <c r="B220" s="82"/>
      <c r="C220" s="27" t="s">
        <v>193</v>
      </c>
      <c r="D220" s="28"/>
    </row>
    <row r="221" spans="2:4" ht="31.5" customHeight="1">
      <c r="B221" s="82"/>
      <c r="C221" s="27" t="s">
        <v>225</v>
      </c>
      <c r="D221" s="28"/>
    </row>
    <row r="222" spans="2:4" ht="31.5" customHeight="1">
      <c r="B222" s="83"/>
      <c r="C222" s="27" t="s">
        <v>184</v>
      </c>
      <c r="D222" s="28"/>
    </row>
    <row r="223" spans="2:4" ht="31.5" customHeight="1">
      <c r="B223" s="84" t="s">
        <v>162</v>
      </c>
      <c r="C223" s="23" t="s">
        <v>123</v>
      </c>
      <c r="D223" s="22"/>
    </row>
    <row r="224" spans="2:4" ht="31.5" customHeight="1">
      <c r="B224" s="85"/>
      <c r="C224" s="23" t="s">
        <v>124</v>
      </c>
      <c r="D224" s="22" t="s">
        <v>125</v>
      </c>
    </row>
    <row r="225" spans="2:4" ht="31.5" customHeight="1">
      <c r="B225" s="85"/>
      <c r="C225" s="23" t="s">
        <v>224</v>
      </c>
      <c r="D225" s="22"/>
    </row>
    <row r="226" spans="2:4" ht="31.5" customHeight="1">
      <c r="B226" s="85"/>
      <c r="C226" s="23" t="s">
        <v>193</v>
      </c>
      <c r="D226" s="22"/>
    </row>
    <row r="227" spans="2:4" ht="31.5" customHeight="1">
      <c r="B227" s="85"/>
      <c r="C227" s="23" t="s">
        <v>225</v>
      </c>
      <c r="D227" s="22"/>
    </row>
    <row r="228" spans="2:4" ht="31.5" customHeight="1">
      <c r="B228" s="86"/>
      <c r="C228" s="23" t="s">
        <v>184</v>
      </c>
      <c r="D228" s="22"/>
    </row>
    <row r="229" spans="2:4" ht="31.5" customHeight="1">
      <c r="B229" s="81" t="s">
        <v>163</v>
      </c>
      <c r="C229" s="27" t="s">
        <v>123</v>
      </c>
      <c r="D229" s="28"/>
    </row>
    <row r="230" spans="2:4" ht="31.5" customHeight="1">
      <c r="B230" s="82"/>
      <c r="C230" s="27" t="s">
        <v>124</v>
      </c>
      <c r="D230" s="28" t="s">
        <v>125</v>
      </c>
    </row>
    <row r="231" spans="2:4" ht="31.5" customHeight="1">
      <c r="B231" s="82"/>
      <c r="C231" s="27" t="s">
        <v>224</v>
      </c>
      <c r="D231" s="28"/>
    </row>
    <row r="232" spans="2:4" ht="31.5" customHeight="1">
      <c r="B232" s="82"/>
      <c r="C232" s="27" t="s">
        <v>193</v>
      </c>
      <c r="D232" s="28"/>
    </row>
    <row r="233" spans="2:4" ht="31.5" customHeight="1">
      <c r="B233" s="82"/>
      <c r="C233" s="27" t="s">
        <v>225</v>
      </c>
      <c r="D233" s="28"/>
    </row>
    <row r="234" spans="2:4" ht="31.5" customHeight="1">
      <c r="B234" s="83"/>
      <c r="C234" s="27" t="s">
        <v>184</v>
      </c>
      <c r="D234" s="28"/>
    </row>
    <row r="235" spans="2:4" ht="31.5" customHeight="1">
      <c r="B235" s="84" t="s">
        <v>164</v>
      </c>
      <c r="C235" s="23" t="s">
        <v>123</v>
      </c>
      <c r="D235" s="22"/>
    </row>
    <row r="236" spans="2:4" ht="31.5" customHeight="1">
      <c r="B236" s="85"/>
      <c r="C236" s="23" t="s">
        <v>124</v>
      </c>
      <c r="D236" s="22" t="s">
        <v>125</v>
      </c>
    </row>
    <row r="237" spans="2:4" ht="31.5" customHeight="1">
      <c r="B237" s="85"/>
      <c r="C237" s="23" t="s">
        <v>224</v>
      </c>
      <c r="D237" s="22"/>
    </row>
    <row r="238" spans="2:4" ht="31.5" customHeight="1">
      <c r="B238" s="85"/>
      <c r="C238" s="23" t="s">
        <v>193</v>
      </c>
      <c r="D238" s="22"/>
    </row>
    <row r="239" spans="2:4" ht="31.5" customHeight="1">
      <c r="B239" s="85"/>
      <c r="C239" s="23" t="s">
        <v>225</v>
      </c>
      <c r="D239" s="22"/>
    </row>
    <row r="240" spans="2:4" ht="31.5" customHeight="1">
      <c r="B240" s="86"/>
      <c r="C240" s="23" t="s">
        <v>184</v>
      </c>
      <c r="D240" s="22"/>
    </row>
    <row r="241" spans="2:4" ht="31.5" customHeight="1">
      <c r="B241" s="81" t="s">
        <v>165</v>
      </c>
      <c r="C241" s="27" t="s">
        <v>123</v>
      </c>
      <c r="D241" s="28"/>
    </row>
    <row r="242" spans="2:4" ht="31.5" customHeight="1">
      <c r="B242" s="82"/>
      <c r="C242" s="27" t="s">
        <v>124</v>
      </c>
      <c r="D242" s="28" t="s">
        <v>125</v>
      </c>
    </row>
    <row r="243" spans="2:4" ht="31.5" customHeight="1">
      <c r="B243" s="82"/>
      <c r="C243" s="27" t="s">
        <v>224</v>
      </c>
      <c r="D243" s="28"/>
    </row>
    <row r="244" spans="2:4" ht="31.5" customHeight="1">
      <c r="B244" s="82"/>
      <c r="C244" s="27" t="s">
        <v>193</v>
      </c>
      <c r="D244" s="28"/>
    </row>
    <row r="245" spans="2:4" ht="31.5" customHeight="1">
      <c r="B245" s="82"/>
      <c r="C245" s="27" t="s">
        <v>225</v>
      </c>
      <c r="D245" s="28"/>
    </row>
    <row r="246" spans="2:4" ht="31.5" customHeight="1">
      <c r="B246" s="83"/>
      <c r="C246" s="27" t="s">
        <v>184</v>
      </c>
      <c r="D246" s="28"/>
    </row>
  </sheetData>
  <sheetProtection algorithmName="SHA-512" hashValue="MZqg5c62kWLhexPSDKqSZ387t+AmVTrH678vo8FssOGw0PQxdz0TfJXhcz+yWx+GDYadMwduIgpkGayS/kXiLQ==" saltValue="msAyllPEEjbBjw5rNOYd+g==" spinCount="100000" sheet="1" formatCells="0" formatColumns="0" formatRows="0" insertRows="0" deleteRows="0"/>
  <mergeCells count="43">
    <mergeCell ref="B175:B180"/>
    <mergeCell ref="B181:B186"/>
    <mergeCell ref="B187:B192"/>
    <mergeCell ref="B193:B198"/>
    <mergeCell ref="B151:B156"/>
    <mergeCell ref="B157:B162"/>
    <mergeCell ref="B163:B168"/>
    <mergeCell ref="B169:B174"/>
    <mergeCell ref="B229:B234"/>
    <mergeCell ref="B235:B240"/>
    <mergeCell ref="B241:B246"/>
    <mergeCell ref="B199:B204"/>
    <mergeCell ref="B205:B210"/>
    <mergeCell ref="B211:B216"/>
    <mergeCell ref="B217:B222"/>
    <mergeCell ref="B223:B228"/>
    <mergeCell ref="B145:B150"/>
    <mergeCell ref="B103:B108"/>
    <mergeCell ref="B109:B114"/>
    <mergeCell ref="B115:B120"/>
    <mergeCell ref="B121:B126"/>
    <mergeCell ref="B127:B132"/>
    <mergeCell ref="B133:B138"/>
    <mergeCell ref="B139:B144"/>
    <mergeCell ref="B85:B90"/>
    <mergeCell ref="B91:B96"/>
    <mergeCell ref="B97:B102"/>
    <mergeCell ref="B67:B72"/>
    <mergeCell ref="B73:B78"/>
    <mergeCell ref="C3:D3"/>
    <mergeCell ref="C4:D4"/>
    <mergeCell ref="C5:D5"/>
    <mergeCell ref="B7:B12"/>
    <mergeCell ref="B79:B84"/>
    <mergeCell ref="B43:B48"/>
    <mergeCell ref="B49:B54"/>
    <mergeCell ref="B55:B60"/>
    <mergeCell ref="B61:B66"/>
    <mergeCell ref="B13:B18"/>
    <mergeCell ref="B19:B24"/>
    <mergeCell ref="B25:B30"/>
    <mergeCell ref="B31:B36"/>
    <mergeCell ref="B37:B4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/>
  </sheetPr>
  <dimension ref="C2:E8"/>
  <sheetViews>
    <sheetView zoomScale="115" zoomScaleNormal="115" workbookViewId="0">
      <selection activeCell="E21" sqref="E21"/>
    </sheetView>
  </sheetViews>
  <sheetFormatPr baseColWidth="10" defaultRowHeight="15"/>
  <cols>
    <col min="1" max="2" width="11.42578125" style="1"/>
    <col min="3" max="3" width="32.5703125" style="1" customWidth="1"/>
    <col min="4" max="4" width="27.85546875" style="13" customWidth="1"/>
    <col min="5" max="5" width="16.7109375" style="13" customWidth="1"/>
    <col min="6" max="16384" width="11.42578125" style="1"/>
  </cols>
  <sheetData>
    <row r="2" spans="3:5">
      <c r="C2" s="93" t="s">
        <v>2</v>
      </c>
      <c r="D2" s="93"/>
    </row>
    <row r="4" spans="3:5">
      <c r="D4" s="16" t="s">
        <v>3</v>
      </c>
      <c r="E4" s="16" t="s">
        <v>9</v>
      </c>
    </row>
    <row r="5" spans="3:5">
      <c r="C5" s="12" t="s">
        <v>5</v>
      </c>
      <c r="D5" s="17">
        <f>+'Aparatos y Equipos'!D5</f>
        <v>0</v>
      </c>
      <c r="E5" s="19" t="e">
        <f>+D5/$D$8</f>
        <v>#DIV/0!</v>
      </c>
    </row>
    <row r="6" spans="3:5">
      <c r="C6" s="12" t="s">
        <v>7</v>
      </c>
      <c r="D6" s="17">
        <f>+'Edificación e instalaciones'!D6</f>
        <v>0</v>
      </c>
      <c r="E6" s="19" t="e">
        <f>+D6/$D$8</f>
        <v>#DIV/0!</v>
      </c>
    </row>
    <row r="7" spans="3:5">
      <c r="C7" s="12" t="s">
        <v>8</v>
      </c>
      <c r="D7" s="17">
        <f>+'Activos inmateriales'!D6</f>
        <v>0</v>
      </c>
      <c r="E7" s="19" t="e">
        <f>+D7/$D$8</f>
        <v>#DIV/0!</v>
      </c>
    </row>
    <row r="8" spans="3:5">
      <c r="C8" s="14" t="s">
        <v>4</v>
      </c>
      <c r="D8" s="15">
        <f>+D5+D6+D7</f>
        <v>0</v>
      </c>
      <c r="E8" s="18" t="e">
        <f>+SUM(E5:E7)</f>
        <v>#DIV/0!</v>
      </c>
    </row>
  </sheetData>
  <sheetProtection algorithmName="SHA-512" hashValue="4mhkli0o0nz0tVHbOlKTHDbqxvNeX0En0K0cW/RIf1dTwumbbIHIU850/3cNfnnValxTctqCOxEraGKRKqrJyg==" saltValue="fhyJ94tryjFIdfGkd93O3g==" spinCount="100000" sheet="1" objects="1" scenarios="1"/>
  <mergeCells count="1">
    <mergeCell ref="C2:D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7ed64ecb-5946-45ed-ba81-a393595f2e6f" xsi:nil="true"/>
    <Orden xmlns="7ed64ecb-5946-45ed-ba81-a393595f2e6f">5</Orde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6A2236E70FFA46BF0CE53C05EE5D0F" ma:contentTypeVersion="2" ma:contentTypeDescription="Crear nuevo documento." ma:contentTypeScope="" ma:versionID="743c1f222ad19c23fadfa514bada4c50">
  <xsd:schema xmlns:xsd="http://www.w3.org/2001/XMLSchema" xmlns:xs="http://www.w3.org/2001/XMLSchema" xmlns:p="http://schemas.microsoft.com/office/2006/metadata/properties" xmlns:ns2="7ed64ecb-5946-45ed-ba81-a393595f2e6f" targetNamespace="http://schemas.microsoft.com/office/2006/metadata/properties" ma:root="true" ma:fieldsID="3f02221d26179cec8fedfeae91c9fd2d" ns2:_="">
    <xsd:import namespace="7ed64ecb-5946-45ed-ba81-a393595f2e6f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64ecb-5946-45ed-ba81-a393595f2e6f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8E3BE3-184D-4B62-8C68-449B1BDE74BE}"/>
</file>

<file path=customXml/itemProps2.xml><?xml version="1.0" encoding="utf-8"?>
<ds:datastoreItem xmlns:ds="http://schemas.openxmlformats.org/officeDocument/2006/customXml" ds:itemID="{808CAF5E-7116-4CF3-886F-363E16DFAB71}"/>
</file>

<file path=customXml/itemProps3.xml><?xml version="1.0" encoding="utf-8"?>
<ds:datastoreItem xmlns:ds="http://schemas.openxmlformats.org/officeDocument/2006/customXml" ds:itemID="{10C4E7BA-63AA-4C0B-93DA-B75516A4A2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Portada</vt:lpstr>
      <vt:lpstr>Datos proyecto</vt:lpstr>
      <vt:lpstr>Aparatos y Equipos</vt:lpstr>
      <vt:lpstr>Edificación e instalaciones</vt:lpstr>
      <vt:lpstr>Instalaciones renovables</vt:lpstr>
      <vt:lpstr>Activos inmateriales</vt:lpstr>
      <vt:lpstr>Hoja 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Presupuesto (actualizado: 13/07/2023) </dc:title>
  <dc:creator/>
  <cp:lastModifiedBy/>
  <dcterms:created xsi:type="dcterms:W3CDTF">2022-04-25T07:08:58Z</dcterms:created>
  <dcterms:modified xsi:type="dcterms:W3CDTF">2023-07-12T20:02:40Z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0x0101006F6A2236E70FFA46BF0CE53C05EE5D0F</vt:lpwstr>
  </property>
</Properties>
</file>